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ExtReptg\MD&amp;A Dec 31, 2018\Q4 December 31, 2018\01. Top File\1. Drafts\WEB\"/>
    </mc:Choice>
  </mc:AlternateContent>
  <bookViews>
    <workbookView xWindow="0" yWindow="0" windowWidth="23040" windowHeight="9408" tabRatio="813"/>
  </bookViews>
  <sheets>
    <sheet name="Données trimestrielles" sheetId="7" r:id="rId1"/>
    <sheet name="Retrospective P&amp;L" sheetId="8" r:id="rId2"/>
    <sheet name="Retrospective BS" sheetId="9" r:id="rId3"/>
    <sheet name="Résultats conso" sheetId="2" r:id="rId4"/>
    <sheet name="Résultat global conso" sheetId="3" r:id="rId5"/>
    <sheet name="Bilans conso" sheetId="4" r:id="rId6"/>
    <sheet name="Capitaux YTD" sheetId="6" r:id="rId7"/>
    <sheet name="Flux de trésorerie conso" sheetId="1" r:id="rId8"/>
  </sheets>
  <definedNames>
    <definedName name="_Fill" localSheetId="2" hidden="1">#REF!</definedName>
    <definedName name="_Fill" hidden="1">#REF!</definedName>
    <definedName name="_Key1" localSheetId="2" hidden="1">#REF!</definedName>
    <definedName name="_Key1" hidden="1">#REF!</definedName>
    <definedName name="_Order1" hidden="1">255</definedName>
    <definedName name="_Sort" localSheetId="2" hidden="1">#REF!</definedName>
    <definedName name="_Sort" hidden="1">#REF!</definedName>
    <definedName name="BAG_BC" localSheetId="0" hidden="1">#N/A</definedName>
    <definedName name="BAG_BC" localSheetId="1" hidden="1">#N/A</definedName>
    <definedName name="BAG_BC" hidden="1">#N/A</definedName>
    <definedName name="e" localSheetId="0" hidden="1">#N/A</definedName>
    <definedName name="e" localSheetId="1" hidden="1">#N/A</definedName>
    <definedName name="e" hidden="1">#N/A</definedName>
    <definedName name="mol" localSheetId="0" hidden="1">Main.SAPF4Help()</definedName>
    <definedName name="mol" localSheetId="2" hidden="1">Main.SAPF4Help()</definedName>
    <definedName name="mol" localSheetId="1" hidden="1">Main.SAPF4Help()</definedName>
    <definedName name="mol" hidden="1">Main.SAPF4Help()</definedName>
    <definedName name="_xlnm.Print_Area" localSheetId="5">'Bilans conso'!$A$1:$I$50</definedName>
    <definedName name="_xlnm.Print_Area" localSheetId="6">'Capitaux YTD'!$A$1:$AA$44</definedName>
    <definedName name="_xlnm.Print_Area" localSheetId="0">'Données trimestrielles'!$A$1:$V$40</definedName>
    <definedName name="_xlnm.Print_Area" localSheetId="7">'Flux de trésorerie conso'!$A$1:$G$60</definedName>
    <definedName name="_xlnm.Print_Area" localSheetId="4">'Résultat global conso'!$A$1:$G$38</definedName>
    <definedName name="_xlnm.Print_Area" localSheetId="3">'Résultats conso'!$A$1:$G$32</definedName>
    <definedName name="_xlnm.Print_Area" localSheetId="2">'Retrospective BS'!$A$1:$L$54</definedName>
    <definedName name="_xlnm.Print_Area" localSheetId="1">'Retrospective P&amp;L'!$A$1:$L$49</definedName>
    <definedName name="SAPFuncF4Help" localSheetId="0" hidden="1">Main.SAPF4Help()</definedName>
    <definedName name="SAPFuncF4Help" localSheetId="2" hidden="1">Main.SAPF4Help()</definedName>
    <definedName name="SAPFuncF4Help" localSheetId="1" hidden="1">Main.SAPF4Help()</definedName>
    <definedName name="SAPFuncF4Help" hidden="1">Main.SAPF4Help()</definedName>
  </definedNames>
  <calcPr calcId="152511"/>
</workbook>
</file>

<file path=xl/calcChain.xml><?xml version="1.0" encoding="utf-8"?>
<calcChain xmlns="http://schemas.openxmlformats.org/spreadsheetml/2006/main">
  <c r="E40" i="4" l="1"/>
  <c r="E41" i="4" s="1"/>
  <c r="D27" i="3"/>
  <c r="Q22" i="7"/>
  <c r="E32" i="7" l="1"/>
  <c r="E22" i="7"/>
  <c r="E25" i="7" s="1"/>
  <c r="E27" i="7" s="1"/>
  <c r="E15" i="7"/>
  <c r="C22" i="7" l="1"/>
  <c r="C25" i="7" s="1"/>
  <c r="C27" i="7" s="1"/>
  <c r="Z26" i="6"/>
  <c r="X26" i="6"/>
  <c r="R26" i="6"/>
  <c r="V25" i="6"/>
  <c r="D33" i="3"/>
  <c r="D16" i="3"/>
  <c r="D44" i="1" l="1"/>
  <c r="D46" i="1" s="1"/>
  <c r="V38" i="6" l="1"/>
  <c r="Z38" i="6" s="1"/>
  <c r="V35" i="6"/>
  <c r="Z35" i="6" s="1"/>
  <c r="V31" i="6"/>
  <c r="V28" i="6"/>
  <c r="Z28" i="6" s="1"/>
  <c r="T26" i="6"/>
  <c r="P26" i="6"/>
  <c r="L26" i="6"/>
  <c r="J26" i="6"/>
  <c r="V24" i="6"/>
  <c r="V26" i="6" s="1"/>
  <c r="D28" i="3"/>
  <c r="D26" i="2"/>
  <c r="D22" i="2"/>
  <c r="D29" i="3" l="1"/>
  <c r="V33" i="6" l="1"/>
  <c r="Z33" i="6" s="1"/>
  <c r="F44" i="1" l="1"/>
  <c r="Z34" i="6"/>
  <c r="V29" i="6"/>
  <c r="Z29" i="6" s="1"/>
  <c r="N26" i="6"/>
  <c r="H26" i="6"/>
  <c r="F26" i="6"/>
  <c r="D26" i="6"/>
  <c r="V21" i="6"/>
  <c r="Z21" i="6" s="1"/>
  <c r="V20" i="6"/>
  <c r="Z20" i="6" s="1"/>
  <c r="V16" i="6"/>
  <c r="V14" i="6"/>
  <c r="Z14" i="6" s="1"/>
  <c r="R12" i="6"/>
  <c r="R22" i="6" s="1"/>
  <c r="P22" i="6"/>
  <c r="N12" i="6"/>
  <c r="N22" i="6" s="1"/>
  <c r="L12" i="6"/>
  <c r="J12" i="6"/>
  <c r="H12" i="6"/>
  <c r="H22" i="6" s="1"/>
  <c r="F12" i="6"/>
  <c r="D12" i="6"/>
  <c r="D22" i="6" s="1"/>
  <c r="Z11" i="6"/>
  <c r="F27" i="3"/>
  <c r="F16" i="3"/>
  <c r="E10" i="8"/>
  <c r="U32" i="7"/>
  <c r="S32" i="7"/>
  <c r="Q32" i="7"/>
  <c r="O32" i="7"/>
  <c r="K32" i="7"/>
  <c r="I32" i="7"/>
  <c r="G32" i="7"/>
  <c r="U22" i="7"/>
  <c r="U25" i="7" s="1"/>
  <c r="U27" i="7" s="1"/>
  <c r="S22" i="7"/>
  <c r="S25" i="7" s="1"/>
  <c r="S27" i="7" s="1"/>
  <c r="Q25" i="7"/>
  <c r="Q27" i="7" s="1"/>
  <c r="O22" i="7"/>
  <c r="O27" i="7" s="1"/>
  <c r="K22" i="7"/>
  <c r="K25" i="7" s="1"/>
  <c r="K27" i="7" s="1"/>
  <c r="I22" i="7"/>
  <c r="I25" i="7" s="1"/>
  <c r="I27" i="7" s="1"/>
  <c r="G25" i="7"/>
  <c r="G27" i="7" s="1"/>
  <c r="U15" i="7"/>
  <c r="S15" i="7"/>
  <c r="Q15" i="7"/>
  <c r="O15" i="7"/>
  <c r="K15" i="7"/>
  <c r="I15" i="7"/>
  <c r="G15" i="7"/>
  <c r="D39" i="6" l="1"/>
  <c r="H39" i="6"/>
  <c r="N39" i="6"/>
  <c r="F28" i="3"/>
  <c r="C32" i="7"/>
  <c r="M22" i="7"/>
  <c r="M25" i="7" s="1"/>
  <c r="M27" i="7" s="1"/>
  <c r="M32" i="7"/>
</calcChain>
</file>

<file path=xl/sharedStrings.xml><?xml version="1.0" encoding="utf-8"?>
<sst xmlns="http://schemas.openxmlformats.org/spreadsheetml/2006/main" count="1169" uniqueCount="526">
  <si>
    <t>BOMBARDIER INC.</t>
  </si>
  <si>
    <t>Notes</t>
  </si>
  <si>
    <t>Additions to AFS investments in securities</t>
  </si>
  <si>
    <t>Goodwill</t>
  </si>
  <si>
    <t>Provisions</t>
  </si>
  <si>
    <t>Total</t>
  </si>
  <si>
    <t>2014</t>
  </si>
  <si>
    <t>Proceeds from disposal of AFS investments in securities</t>
  </si>
  <si>
    <t xml:space="preserve">           Total</t>
  </si>
  <si>
    <t>2015</t>
  </si>
  <si>
    <t>Proceeds from investment in financing structure</t>
  </si>
  <si>
    <t>(1)</t>
  </si>
  <si>
    <t>2016</t>
  </si>
  <si>
    <t>2017</t>
  </si>
  <si>
    <t>Net change in short-term borrowings</t>
  </si>
  <si>
    <t>(2)</t>
  </si>
  <si>
    <t>2018</t>
  </si>
  <si>
    <t>(3)</t>
  </si>
  <si>
    <t>(4)</t>
  </si>
  <si>
    <t>23, 24</t>
  </si>
  <si>
    <t>8, 9, 23, 24</t>
  </si>
  <si>
    <t>8, 9</t>
  </si>
  <si>
    <t>9, 31</t>
  </si>
  <si>
    <r>
      <t>retraité</t>
    </r>
    <r>
      <rPr>
        <i/>
        <vertAlign val="superscript"/>
        <sz val="8"/>
        <rFont val="Arial"/>
        <family val="2"/>
      </rPr>
      <t>(1)</t>
    </r>
  </si>
  <si>
    <t>DONNÉES TRIMESTRIELLES (NON AUDITÉES)</t>
  </si>
  <si>
    <r>
      <t xml:space="preserve">(Dressées conformément à l'IAS 34, </t>
    </r>
    <r>
      <rPr>
        <b/>
        <i/>
        <sz val="9"/>
        <rFont val="Arial"/>
        <family val="2"/>
      </rPr>
      <t>Information financière intermédiaire</t>
    </r>
    <r>
      <rPr>
        <b/>
        <sz val="9"/>
        <rFont val="Arial"/>
        <family val="2"/>
      </rPr>
      <t>, à l'exception des fourchettes des cours)</t>
    </r>
  </si>
  <si>
    <t>(en milliers de dollars américains, sauf les montants par action)</t>
  </si>
  <si>
    <t xml:space="preserve">Quatrième
trimestre </t>
  </si>
  <si>
    <t xml:space="preserve">Troisième
trimestre </t>
  </si>
  <si>
    <t xml:space="preserve">Deuxième
trimestre </t>
  </si>
  <si>
    <t xml:space="preserve">Premier
trimestre </t>
  </si>
  <si>
    <t>Exercices</t>
  </si>
  <si>
    <t>Revenus</t>
  </si>
  <si>
    <t>Avions d'affaires</t>
  </si>
  <si>
    <t>Avions commerciaux</t>
  </si>
  <si>
    <t>Aérostructures et Services d'ingénierie</t>
  </si>
  <si>
    <t>Transport</t>
  </si>
  <si>
    <t>Siège social et élimination</t>
  </si>
  <si>
    <t>RAII</t>
  </si>
  <si>
    <t>RAI</t>
  </si>
  <si>
    <t>Impôts sur le résultat</t>
  </si>
  <si>
    <t>Résultat net</t>
  </si>
  <si>
    <t>Attribuable aux</t>
  </si>
  <si>
    <t>Détenteurs d'instruments de capitaux propres de Bombardier Inc.</t>
  </si>
  <si>
    <t>Participations ne donnant pas le contrôle</t>
  </si>
  <si>
    <t>RPA (en dollars)</t>
  </si>
  <si>
    <t>De base</t>
  </si>
  <si>
    <t>Dilué</t>
  </si>
  <si>
    <t>Haut</t>
  </si>
  <si>
    <t>Bas</t>
  </si>
  <si>
    <t>Les montants présentés sur une base annuelle peuvent ne pas correspondre à la somme des montants des quatre trimestres, étant donné que certains reclassements des charges de financement aux revenus de financement trimestriels, et inversement, ont été effectués sur une base cumulative.</t>
  </si>
  <si>
    <t>RÉTROSPECTIVE FINANCIÈRE</t>
  </si>
  <si>
    <t>(en millions de dollars américains, sauf les montants par action et le nombre d'actions ordinaires)</t>
  </si>
  <si>
    <t>Pour les exercices clos les 31 décembre</t>
  </si>
  <si>
    <r>
      <t>RAII avant éléments spéciaux</t>
    </r>
    <r>
      <rPr>
        <b/>
        <vertAlign val="superscript"/>
        <sz val="8"/>
        <rFont val="Arial"/>
        <family val="2"/>
      </rPr>
      <t>(2)</t>
    </r>
  </si>
  <si>
    <t>Éléments spéciaux</t>
  </si>
  <si>
    <t>Charges de financement</t>
  </si>
  <si>
    <t>Revenus de financement</t>
  </si>
  <si>
    <r>
      <t>Résultat net ajusté</t>
    </r>
    <r>
      <rPr>
        <b/>
        <vertAlign val="superscript"/>
        <sz val="8"/>
        <rFont val="Arial"/>
        <family val="2"/>
      </rPr>
      <t>(2)</t>
    </r>
  </si>
  <si>
    <r>
      <t>Ajusté</t>
    </r>
    <r>
      <rPr>
        <vertAlign val="superscript"/>
        <sz val="8"/>
        <rFont val="Arial"/>
        <family val="2"/>
      </rPr>
      <t>(2)</t>
    </r>
  </si>
  <si>
    <t>Information générale</t>
  </si>
  <si>
    <t>Revenus à l'exportation provenant du Canada</t>
  </si>
  <si>
    <t>Additions nettes aux immobilisations corporelles et incorporelles</t>
  </si>
  <si>
    <t>Amortissement</t>
  </si>
  <si>
    <t>Dépréciation des immobilisations corporelles et incorporelles</t>
  </si>
  <si>
    <t>Classe A</t>
  </si>
  <si>
    <t>Classe B à droits de vote limités</t>
  </si>
  <si>
    <t>Dividende par action privilégiée (en dollars canadiens)</t>
  </si>
  <si>
    <t>Série 2</t>
  </si>
  <si>
    <t>Série 3</t>
  </si>
  <si>
    <t>Série 4</t>
  </si>
  <si>
    <t>Fourchette du cours de l'action (en dollars canadiens)</t>
  </si>
  <si>
    <t>Actions classe A</t>
  </si>
  <si>
    <t>Clôture</t>
  </si>
  <si>
    <t>Actions classe B à droits de vote limités</t>
  </si>
  <si>
    <t>Aux 31 Décembre</t>
  </si>
  <si>
    <t>Nombre d'actions ordinaires (en millions)</t>
  </si>
  <si>
    <t>Valeur comptable par action ordinaire (en dollars)</t>
  </si>
  <si>
    <t>RÉTROSPECTIVE FINANCIÈRE (SUITE)</t>
  </si>
  <si>
    <t>ÉTATS DE LA SITUATION FINANCIÈRE CONSOLIDÉS</t>
  </si>
  <si>
    <t>Aux 31 décembre</t>
  </si>
  <si>
    <t>Actifs</t>
  </si>
  <si>
    <t>Trésorerie et équivalents de trésorerie</t>
  </si>
  <si>
    <t>Créances clients et autres débiteurs</t>
  </si>
  <si>
    <t>Actifs sur contrat</t>
  </si>
  <si>
    <t>Stocks</t>
  </si>
  <si>
    <t>Autres actifs financiers</t>
  </si>
  <si>
    <t>Autres actifs</t>
  </si>
  <si>
    <t>Actifs détenus en vue de la vente</t>
  </si>
  <si>
    <t>Actifs courants</t>
  </si>
  <si>
    <t>Immobilisations corporelles</t>
  </si>
  <si>
    <t>Outillage des programmes aéronautiques</t>
  </si>
  <si>
    <t>Impôts sur le résultat différés</t>
  </si>
  <si>
    <t>Passifs</t>
  </si>
  <si>
    <t>Fournisseurs et autres créditeurs</t>
  </si>
  <si>
    <t>Passifs sur contrat</t>
  </si>
  <si>
    <t xml:space="preserve">Avances et facturations progressives en excédent </t>
  </si>
  <si>
    <t>des stocks de contrats à long terme</t>
  </si>
  <si>
    <t>Placements dans les coentreprises et des</t>
  </si>
  <si>
    <t xml:space="preserve"> entreprises associés</t>
  </si>
  <si>
    <t>Actifs non courants</t>
  </si>
  <si>
    <t>Avances sur programmes aéronautiques</t>
  </si>
  <si>
    <t>Autres passifs financiers</t>
  </si>
  <si>
    <t>Passifs directement liés aux actifs détenus en vue</t>
  </si>
  <si>
    <t>de la vente</t>
  </si>
  <si>
    <t>Passifs courants</t>
  </si>
  <si>
    <t>Dette à long terme</t>
  </si>
  <si>
    <t>Avantages de retraite</t>
  </si>
  <si>
    <t>Autres passifs</t>
  </si>
  <si>
    <t>Passifs non courants</t>
  </si>
  <si>
    <t>Capitaux propres (déficit)</t>
  </si>
  <si>
    <t>Attribuables aux détenteurs d'instruments de</t>
  </si>
  <si>
    <t>capitaux propres de Bombardier Inc.</t>
  </si>
  <si>
    <t>Attribuables aux participations ne donnant pas</t>
  </si>
  <si>
    <t>le contrôle</t>
  </si>
  <si>
    <t>ÉTATS DU RÉSULTAT CONSOLIDÉS</t>
  </si>
  <si>
    <t>(en millions de dollars américains, sauf les montants par action)</t>
  </si>
  <si>
    <t>Coût des ventes</t>
  </si>
  <si>
    <t>Marge brute</t>
  </si>
  <si>
    <t>Charges de vente et d'administration</t>
  </si>
  <si>
    <t>R et D</t>
  </si>
  <si>
    <t>Quote-part des résultats de participations dans</t>
  </si>
  <si>
    <t>des coentreprises et des entreprises associées</t>
  </si>
  <si>
    <t>Autres charges (revenus)</t>
  </si>
  <si>
    <t>Retraité, voir la Note 3 pour l'incidence des modifications de politiques comptables.</t>
  </si>
  <si>
    <t>Les notes font partie intégrante de ces états financiers consolidés.</t>
  </si>
  <si>
    <t>ÉTATS DU RÉSULTAT GLOBAL CONSOLIDÉS</t>
  </si>
  <si>
    <t>(en millions de dollars américains)</t>
  </si>
  <si>
    <t>AERG</t>
  </si>
  <si>
    <t>Éléments qui peuvent être reclassés en résultat net</t>
  </si>
  <si>
    <t xml:space="preserve">      Gain net (perte nette) sur instruments financiers dérivés</t>
  </si>
  <si>
    <t xml:space="preserve">      Impôts sur le résultat</t>
  </si>
  <si>
    <t xml:space="preserve">      Incidence des fluctuations de taux de change</t>
  </si>
  <si>
    <t>Actifs financiers DAV</t>
  </si>
  <si>
    <t>ECC</t>
  </si>
  <si>
    <t xml:space="preserve">   ECC</t>
  </si>
  <si>
    <t xml:space="preserve">      Placements nets dans les établissements à l'étranger</t>
  </si>
  <si>
    <t>Éléments jamais reclassés en résultat net</t>
  </si>
  <si>
    <t xml:space="preserve">  Instruments de capitaux propres à la juste valeur par le biais des AERG</t>
  </si>
  <si>
    <t xml:space="preserve">  Perte nette non réalisée</t>
  </si>
  <si>
    <r>
      <t xml:space="preserve">      Reclassement en résultat ou dans l'actif non financier connexe</t>
    </r>
    <r>
      <rPr>
        <vertAlign val="superscript"/>
        <sz val="8"/>
        <color rgb="FF000000"/>
        <rFont val="Arial"/>
        <family val="2"/>
      </rPr>
      <t>(3)(4)</t>
    </r>
  </si>
  <si>
    <r>
      <t xml:space="preserve">  Variation nette liée aux couvertures de flux de trésorerie</t>
    </r>
    <r>
      <rPr>
        <b/>
        <vertAlign val="superscript"/>
        <sz val="8"/>
        <rFont val="Arial"/>
        <family val="2"/>
      </rPr>
      <t>(2)</t>
    </r>
  </si>
  <si>
    <r>
      <t xml:space="preserve">  Avantages de retraite</t>
    </r>
    <r>
      <rPr>
        <b/>
        <vertAlign val="superscript"/>
        <sz val="8"/>
        <rFont val="Arial"/>
        <family val="2"/>
      </rPr>
      <t>(2)</t>
    </r>
  </si>
  <si>
    <t xml:space="preserve">     Révaluation des régimes à prestations définies</t>
  </si>
  <si>
    <t xml:space="preserve">     Impôts sur le résultat</t>
  </si>
  <si>
    <t>Total des AERG</t>
  </si>
  <si>
    <t>Total du résultat global</t>
  </si>
  <si>
    <t xml:space="preserve">     Détenteurs d'instruments de capital de Bombardier Inc.</t>
  </si>
  <si>
    <t xml:space="preserve">     Participations ne donnant pas le contrôle</t>
  </si>
  <si>
    <t>Aux</t>
  </si>
  <si>
    <t>31 décembre</t>
  </si>
  <si>
    <t>1er janvier</t>
  </si>
  <si>
    <t>Placements dans des coentreprises et des entreprises associés</t>
  </si>
  <si>
    <t>Passifs directement liés aux actifs détenus en vue de la vente</t>
  </si>
  <si>
    <t>Attribuables aux détenteurs d'instruments de capitaux propres de Bombardier Inc.</t>
  </si>
  <si>
    <t>Attribuables aux participations ne donnant pas le contrôle</t>
  </si>
  <si>
    <t>Engagements et éventualités</t>
  </si>
  <si>
    <t>ÉTATS DES VARIATIONS DES CAPITAUX PROPRES CONSOLIDÉS</t>
  </si>
  <si>
    <t>Pour les exercices clos les</t>
  </si>
  <si>
    <t>Capital social</t>
  </si>
  <si>
    <t>Actions privilégiés</t>
  </si>
  <si>
    <t>Actions ordinaires</t>
  </si>
  <si>
    <t>Surplus d'apport</t>
  </si>
  <si>
    <t>Juste valeur par le biais des AERG</t>
  </si>
  <si>
    <t>Couverture de flux de trésorerie</t>
  </si>
  <si>
    <t>Cumul des AERG</t>
  </si>
  <si>
    <t>Résultats non distribués (déficit)</t>
  </si>
  <si>
    <r>
      <t>Au 1er janvier 2017</t>
    </r>
    <r>
      <rPr>
        <vertAlign val="superscript"/>
        <sz val="9"/>
        <color rgb="FF000000"/>
        <rFont val="Arial"/>
        <family val="2"/>
      </rPr>
      <t>(1)</t>
    </r>
  </si>
  <si>
    <t>Dividendes versés à la participation ne donnant pas le contrôle</t>
  </si>
  <si>
    <t>Actions distribuées - Régimes d'UAR</t>
  </si>
  <si>
    <t>Charge à base d'actions</t>
  </si>
  <si>
    <r>
      <t>Au 31 décembre 2017</t>
    </r>
    <r>
      <rPr>
        <vertAlign val="superscript"/>
        <sz val="9"/>
        <color rgb="FF000000"/>
        <rFont val="Arial"/>
        <family val="2"/>
      </rPr>
      <t>(1)</t>
    </r>
  </si>
  <si>
    <r>
      <t>Émission de bons de souscription</t>
    </r>
    <r>
      <rPr>
        <vertAlign val="superscript"/>
        <sz val="9"/>
        <color rgb="FF000000"/>
        <rFont val="Arial"/>
        <family val="2"/>
      </rPr>
      <t>(2)</t>
    </r>
  </si>
  <si>
    <t>Options exercées</t>
  </si>
  <si>
    <t>Actions acquises - Régimes d'UAR</t>
  </si>
  <si>
    <r>
      <rPr>
        <vertAlign val="superscript"/>
        <sz val="8"/>
        <color rgb="FF000000"/>
        <rFont val="Arial"/>
        <family val="2"/>
      </rPr>
      <t>(1)</t>
    </r>
    <r>
      <rPr>
        <sz val="8"/>
        <color rgb="FF000000"/>
        <rFont val="Arial"/>
        <family val="2"/>
      </rPr>
      <t xml:space="preserve"> Retraité, voir la Note 3 pour l'incidence des modifications de politiques comptables.</t>
    </r>
  </si>
  <si>
    <t>Au 31 décembre 2018</t>
  </si>
  <si>
    <t>ÉTATS DES FLUX DE TRÉSORERIE CONSOLIDÉS</t>
  </si>
  <si>
    <t>Activités opérationnelles</t>
  </si>
  <si>
    <t>Éléments sans effet de trésorerie</t>
  </si>
  <si>
    <t>Charges de dépréciation des immobilisations corporelles et incorporelles</t>
  </si>
  <si>
    <t>Gains sur cessions d'immobilisations corporelles et incorporelles</t>
  </si>
  <si>
    <t>Transaction avec Airbus à l'égard de la C Series</t>
  </si>
  <si>
    <t>Quote-part des résultats de participations dans des coentreprises et des entreprises associées</t>
  </si>
  <si>
    <t>Perte sur remboursement de dette à long terme</t>
  </si>
  <si>
    <t>Perte à la vente de créances sur contrats à long terme</t>
  </si>
  <si>
    <t>Dividendes reçus de participations dans des coentreprises et des entreprises associées</t>
  </si>
  <si>
    <t>Variation nette des soldes hors caisse</t>
  </si>
  <si>
    <t>Flux de trésorerie liés aux activités opérationnelles</t>
  </si>
  <si>
    <t>Activités d'investissement</t>
  </si>
  <si>
    <t>Additions aux immobilisations corporelles et incorporelles</t>
  </si>
  <si>
    <t>Produit de la cession d'immobilisations corporelles et incorporelles</t>
  </si>
  <si>
    <t>Retrait de la trésorerie et des équivalents de trésorerie de SCACS du périmètre de consolidation</t>
  </si>
  <si>
    <t>Sorties de fonds liées à une cession d'activités</t>
  </si>
  <si>
    <t>Placements dans des parts sans droit de vote de SCACS</t>
  </si>
  <si>
    <t>Vente de placements dans des titres</t>
  </si>
  <si>
    <t>Autres</t>
  </si>
  <si>
    <t>Flux de trésorerie liés aux activités d'investissement</t>
  </si>
  <si>
    <t>Activités de financement</t>
  </si>
  <si>
    <t>Produit net de l'émission de dette à long terme</t>
  </si>
  <si>
    <t>Remboursement de dette à long terme</t>
  </si>
  <si>
    <t>Achat d'actions classe B détenues en fiducie dans le cadre du régime d'UAR</t>
  </si>
  <si>
    <t>Dividendes versés - actions privilégiées</t>
  </si>
  <si>
    <t>Émission d'actions classe B</t>
  </si>
  <si>
    <t>Flux de trésorerie liés aux activités de financement</t>
  </si>
  <si>
    <t>Incidence des fluctuations de taux de change sur la trésorerie et les équivalents de trésorerie</t>
  </si>
  <si>
    <r>
      <t>Trésorerie et équivalents de trésorerie au début de l'exercice</t>
    </r>
    <r>
      <rPr>
        <b/>
        <vertAlign val="superscript"/>
        <sz val="9"/>
        <color rgb="FF000000"/>
        <rFont val="Arial"/>
        <family val="2"/>
      </rPr>
      <t>(2)</t>
    </r>
  </si>
  <si>
    <r>
      <t>Trésorerie et équivalents de trésorerie à la fin de l'exercice</t>
    </r>
    <r>
      <rPr>
        <b/>
        <vertAlign val="superscript"/>
        <sz val="9"/>
        <color rgb="FF000000"/>
        <rFont val="Arial"/>
        <family val="2"/>
      </rPr>
      <t>(2)</t>
    </r>
  </si>
  <si>
    <r>
      <t>Information supplémentaire</t>
    </r>
    <r>
      <rPr>
        <b/>
        <vertAlign val="superscript"/>
        <sz val="9"/>
        <color rgb="FF000000"/>
        <rFont val="Arial"/>
        <family val="2"/>
      </rPr>
      <t>(3)(4)</t>
    </r>
  </si>
  <si>
    <t>Trésorerie versée pour</t>
  </si>
  <si>
    <t>Intérêts</t>
  </si>
  <si>
    <t>Trésorerie reçue pour</t>
  </si>
  <si>
    <t xml:space="preserve">      Gain net (perte nette) non réalisé(e)</t>
  </si>
  <si>
    <t>0,02</t>
  </si>
  <si>
    <t>0,04</t>
  </si>
  <si>
    <t>0,03</t>
  </si>
  <si>
    <t>0,01</t>
  </si>
  <si>
    <t>0,09</t>
  </si>
  <si>
    <t>5,58</t>
  </si>
  <si>
    <t>4,71</t>
  </si>
  <si>
    <t>5,36</t>
  </si>
  <si>
    <t>4,16</t>
  </si>
  <si>
    <t>3,24</t>
  </si>
  <si>
    <t>2,67</t>
  </si>
  <si>
    <t>2,76</t>
  </si>
  <si>
    <t>1,59</t>
  </si>
  <si>
    <t>3,55</t>
  </si>
  <si>
    <t>1,96</t>
  </si>
  <si>
    <t>2,15</t>
  </si>
  <si>
    <t>2,01</t>
  </si>
  <si>
    <t>1,99</t>
  </si>
  <si>
    <t>4,10</t>
  </si>
  <si>
    <t>2,80</t>
  </si>
  <si>
    <t>0,10</t>
  </si>
  <si>
    <t>0,00</t>
  </si>
  <si>
    <t>$</t>
  </si>
  <si>
    <t xml:space="preserve">(1 382) </t>
  </si>
  <si>
    <t>(1 218)</t>
  </si>
  <si>
    <t>(0,24)</t>
  </si>
  <si>
    <t>(0,09)</t>
  </si>
  <si>
    <t>(0,04)</t>
  </si>
  <si>
    <t>(0,11)</t>
  </si>
  <si>
    <t>0,14</t>
  </si>
  <si>
    <t>Dividende par action ordinaire (en dollars canadiens)</t>
  </si>
  <si>
    <t>(0,48)</t>
  </si>
  <si>
    <t>(0,15)</t>
  </si>
  <si>
    <t>(2,58)</t>
  </si>
  <si>
    <t>(0,74)</t>
  </si>
  <si>
    <t>0,90</t>
  </si>
  <si>
    <t>1,00</t>
  </si>
  <si>
    <t>1,56</t>
  </si>
  <si>
    <t>0,72</t>
  </si>
  <si>
    <t>0,68</t>
  </si>
  <si>
    <t>0,75</t>
  </si>
  <si>
    <t>0,89</t>
  </si>
  <si>
    <t>0,78</t>
  </si>
  <si>
    <t>3,25</t>
  </si>
  <si>
    <t>3,35</t>
  </si>
  <si>
    <t>4,24</t>
  </si>
  <si>
    <t>4,68</t>
  </si>
  <si>
    <t>1,87</t>
  </si>
  <si>
    <t>1,18</t>
  </si>
  <si>
    <t>2,08</t>
  </si>
  <si>
    <t>3,05</t>
  </si>
  <si>
    <t>2,33</t>
  </si>
  <si>
    <t>1,49</t>
  </si>
  <si>
    <t>4,13</t>
  </si>
  <si>
    <t>2,28</t>
  </si>
  <si>
    <t>1,03</t>
  </si>
  <si>
    <t>3,41</t>
  </si>
  <si>
    <t>2,03</t>
  </si>
  <si>
    <t>3,03</t>
  </si>
  <si>
    <t>2,16</t>
  </si>
  <si>
    <t>1,34</t>
  </si>
  <si>
    <t>4,15</t>
  </si>
  <si>
    <t>5,60</t>
  </si>
  <si>
    <t>1,70</t>
  </si>
  <si>
    <t>3,30</t>
  </si>
  <si>
    <t>(2,63)</t>
  </si>
  <si>
    <t>(3,20)</t>
  </si>
  <si>
    <t>(0,18)</t>
  </si>
  <si>
    <t>(1,99)</t>
  </si>
  <si>
    <t>(2,95)</t>
  </si>
  <si>
    <t>2 373</t>
  </si>
  <si>
    <t>2 194</t>
  </si>
  <si>
    <t>2 193</t>
  </si>
  <si>
    <t>2 220</t>
  </si>
  <si>
    <t>1 740</t>
  </si>
  <si>
    <t>(1 022)</t>
  </si>
  <si>
    <t>(5 347)</t>
  </si>
  <si>
    <t>(1 260)</t>
  </si>
  <si>
    <t>1 001</t>
  </si>
  <si>
    <t>1 029</t>
  </si>
  <si>
    <t>16 236</t>
  </si>
  <si>
    <t>16 199</t>
  </si>
  <si>
    <t>16 339</t>
  </si>
  <si>
    <t>18 172</t>
  </si>
  <si>
    <t>20 111</t>
  </si>
  <si>
    <t>(1 246)</t>
  </si>
  <si>
    <t>5 803</t>
  </si>
  <si>
    <t>6 498</t>
  </si>
  <si>
    <t>1 317</t>
  </si>
  <si>
    <t>6 383</t>
  </si>
  <si>
    <t>1 201</t>
  </si>
  <si>
    <t>7 335</t>
  </si>
  <si>
    <t>1 862</t>
  </si>
  <si>
    <t>8 086</t>
  </si>
  <si>
    <t>1 964</t>
  </si>
  <si>
    <t>1 266</t>
  </si>
  <si>
    <t>4 300</t>
  </si>
  <si>
    <r>
      <t xml:space="preserve">En raison de l'adoption de l'IFRS 15, </t>
    </r>
    <r>
      <rPr>
        <i/>
        <sz val="8"/>
        <rFont val="Arial"/>
        <family val="2"/>
      </rPr>
      <t>Produits des activités ordinaires tirés de contrats conclus avec des clients</t>
    </r>
    <r>
      <rPr>
        <sz val="8"/>
        <rFont val="Arial"/>
        <family val="2"/>
      </rPr>
      <t>. Se reporter à la rubrique Nouveautés en comptabilité et en présentation de l'information financière de la section Autres pour des détails sur le retraitement des chiffres de la période comparative.</t>
    </r>
  </si>
  <si>
    <t>3 187</t>
  </si>
  <si>
    <t>1 575</t>
  </si>
  <si>
    <t>2 617</t>
  </si>
  <si>
    <t>4 402</t>
  </si>
  <si>
    <t>12 348</t>
  </si>
  <si>
    <t>1 557</t>
  </si>
  <si>
    <t>4 519</t>
  </si>
  <si>
    <t>1 948</t>
  </si>
  <si>
    <t>2 211</t>
  </si>
  <si>
    <t>1 030</t>
  </si>
  <si>
    <t>12 610</t>
  </si>
  <si>
    <t>24 958</t>
  </si>
  <si>
    <t>4 634</t>
  </si>
  <si>
    <t>1 390</t>
  </si>
  <si>
    <t>4 262</t>
  </si>
  <si>
    <t>1 499</t>
  </si>
  <si>
    <t>12 392</t>
  </si>
  <si>
    <t>1 110</t>
  </si>
  <si>
    <t>9 093</t>
  </si>
  <si>
    <t>2 381</t>
  </si>
  <si>
    <t>1 526</t>
  </si>
  <si>
    <t>16 580</t>
  </si>
  <si>
    <t>28 972</t>
  </si>
  <si>
    <t>(5 563)</t>
  </si>
  <si>
    <t>1 549</t>
  </si>
  <si>
    <t>(4 014)</t>
  </si>
  <si>
    <t>2 988</t>
  </si>
  <si>
    <t>1 174</t>
  </si>
  <si>
    <t>2 460</t>
  </si>
  <si>
    <t>3 429</t>
  </si>
  <si>
    <t>4 150</t>
  </si>
  <si>
    <t>15 043</t>
  </si>
  <si>
    <t>1 696</t>
  </si>
  <si>
    <t>3 581</t>
  </si>
  <si>
    <t>2 042</t>
  </si>
  <si>
    <t>9 873</t>
  </si>
  <si>
    <t>24 916</t>
  </si>
  <si>
    <t>3 384</t>
  </si>
  <si>
    <t>1 220</t>
  </si>
  <si>
    <t>1 631</t>
  </si>
  <si>
    <t>4 286</t>
  </si>
  <si>
    <t>11 284</t>
  </si>
  <si>
    <t>2 720</t>
  </si>
  <si>
    <t>1 473</t>
  </si>
  <si>
    <t>6 978</t>
  </si>
  <si>
    <t>12 105</t>
  </si>
  <si>
    <t>2 061</t>
  </si>
  <si>
    <t>3 975</t>
  </si>
  <si>
    <t>1 978</t>
  </si>
  <si>
    <t>10 798</t>
  </si>
  <si>
    <t>11 511</t>
  </si>
  <si>
    <t>1 949</t>
  </si>
  <si>
    <t>5 174</t>
  </si>
  <si>
    <t>1 855</t>
  </si>
  <si>
    <t>22 795</t>
  </si>
  <si>
    <t>22 903</t>
  </si>
  <si>
    <t>2 489</t>
  </si>
  <si>
    <t>1 538</t>
  </si>
  <si>
    <t>7 970</t>
  </si>
  <si>
    <t>13 119</t>
  </si>
  <si>
    <t>2 092</t>
  </si>
  <si>
    <t>6 823</t>
  </si>
  <si>
    <t>2 127</t>
  </si>
  <si>
    <t>1 328</t>
  </si>
  <si>
    <t>14 495</t>
  </si>
  <si>
    <t>27 614</t>
  </si>
  <si>
    <t>3 964</t>
  </si>
  <si>
    <t>1 630</t>
  </si>
  <si>
    <t>3 820</t>
  </si>
  <si>
    <t>1 723</t>
  </si>
  <si>
    <t>2 686</t>
  </si>
  <si>
    <t>14 165</t>
  </si>
  <si>
    <t>1 272</t>
  </si>
  <si>
    <t>9 200</t>
  </si>
  <si>
    <t>2 633</t>
  </si>
  <si>
    <t>15 446</t>
  </si>
  <si>
    <t>29 611</t>
  </si>
  <si>
    <t>(6 608)</t>
  </si>
  <si>
    <t>1 913</t>
  </si>
  <si>
    <t>(4 695)</t>
  </si>
  <si>
    <t>3 045</t>
  </si>
  <si>
    <t>1 542</t>
  </si>
  <si>
    <t>3 840</t>
  </si>
  <si>
    <t>1 634</t>
  </si>
  <si>
    <t>10 669</t>
  </si>
  <si>
    <t>1 561</t>
  </si>
  <si>
    <t>1 673</t>
  </si>
  <si>
    <t>8 738</t>
  </si>
  <si>
    <t>2 647</t>
  </si>
  <si>
    <t>16 509</t>
  </si>
  <si>
    <t>27 178</t>
  </si>
  <si>
    <t>(6 054)</t>
  </si>
  <si>
    <t>1 671</t>
  </si>
  <si>
    <t>(4 383)</t>
  </si>
  <si>
    <t>4 040</t>
  </si>
  <si>
    <t>1 108</t>
  </si>
  <si>
    <t>1 408</t>
  </si>
  <si>
    <t>2 002</t>
  </si>
  <si>
    <t>2 274</t>
  </si>
  <si>
    <t>11 823</t>
  </si>
  <si>
    <t>1 534</t>
  </si>
  <si>
    <t>8 908</t>
  </si>
  <si>
    <t>2 159</t>
  </si>
  <si>
    <t>15 134</t>
  </si>
  <si>
    <t>26 957</t>
  </si>
  <si>
    <t>(4 067)</t>
  </si>
  <si>
    <t>(4 054)</t>
  </si>
  <si>
    <t>4 216</t>
  </si>
  <si>
    <t>1 698</t>
  </si>
  <si>
    <t>3 339</t>
  </si>
  <si>
    <t>1 010</t>
  </si>
  <si>
    <t>2 182</t>
  </si>
  <si>
    <t>13 435</t>
  </si>
  <si>
    <t>1 608</t>
  </si>
  <si>
    <t>7 627</t>
  </si>
  <si>
    <t>2 629</t>
  </si>
  <si>
    <t>1 096</t>
  </si>
  <si>
    <t>14 124</t>
  </si>
  <si>
    <t>27 559</t>
  </si>
  <si>
    <t xml:space="preserve"> 1 933</t>
  </si>
  <si>
    <t>13 958</t>
  </si>
  <si>
    <t>2 278</t>
  </si>
  <si>
    <t>1 156</t>
  </si>
  <si>
    <t>(66)</t>
  </si>
  <si>
    <t>(58)</t>
  </si>
  <si>
    <t>(106)</t>
  </si>
  <si>
    <t>(525)</t>
  </si>
  <si>
    <t>(494)</t>
  </si>
  <si>
    <t>(31)</t>
  </si>
  <si>
    <t>(56)</t>
  </si>
  <si>
    <t>(446)</t>
  </si>
  <si>
    <t>(175)</t>
  </si>
  <si>
    <t>14 204</t>
  </si>
  <si>
    <t>1 995</t>
  </si>
  <si>
    <t>1 194</t>
  </si>
  <si>
    <t>Comprend 15 millions $ de gain reclassé à l'actif non financier connexe pour l'exercice 2018 (53 millions $ de perte pour l'exercice 2017).</t>
  </si>
  <si>
    <t>Comprend 1 million $ de perte liée aux couvertures de flux de trésorerie et 7 millions $ de perte liée aux avantages de retraite relatifs à notre         quote-part des résultats de participations dans des coentreprises et entreprises associées pour l'exercice 2018.</t>
  </si>
  <si>
    <t>(248)</t>
  </si>
  <si>
    <t>(395)</t>
  </si>
  <si>
    <t xml:space="preserve">(1) </t>
  </si>
  <si>
    <t>1 933</t>
  </si>
  <si>
    <t>Attribuables aux détenteurs d'instruments de capitaux</t>
  </si>
  <si>
    <t>2 152</t>
  </si>
  <si>
    <t>2 154</t>
  </si>
  <si>
    <t>2 623</t>
  </si>
  <si>
    <t>(6 294)</t>
  </si>
  <si>
    <t>(2 305)</t>
  </si>
  <si>
    <t>(68)</t>
  </si>
  <si>
    <t>(384)</t>
  </si>
  <si>
    <t>Total des capitaux propres (déficit)</t>
  </si>
  <si>
    <t>(5 716)</t>
  </si>
  <si>
    <t>(6 414)</t>
  </si>
  <si>
    <t>(123)</t>
  </si>
  <si>
    <t>(149)</t>
  </si>
  <si>
    <t>(2 772)</t>
  </si>
  <si>
    <t>(2 577)</t>
  </si>
  <si>
    <t>(344)</t>
  </si>
  <si>
    <r>
      <t>Émission du capital social</t>
    </r>
    <r>
      <rPr>
        <vertAlign val="superscript"/>
        <sz val="9"/>
        <color rgb="FF000000"/>
        <rFont val="Arial"/>
        <family val="2"/>
      </rPr>
      <t>(3)</t>
    </r>
  </si>
  <si>
    <t>déduction faite de l'impôt</t>
  </si>
  <si>
    <t>Dividendes - actions privilégiés,</t>
  </si>
  <si>
    <t>ne donnant pas le contrôle</t>
  </si>
  <si>
    <t>Dividendes versés à la participation</t>
  </si>
  <si>
    <t>donnant pas le contrôle</t>
  </si>
  <si>
    <t>d'UAR</t>
  </si>
  <si>
    <t>Actions distribuées - Régimes</t>
  </si>
  <si>
    <t>Changement à la participation ne</t>
  </si>
  <si>
    <r>
      <t>donnant pas le contrôle</t>
    </r>
    <r>
      <rPr>
        <vertAlign val="superscript"/>
        <sz val="9"/>
        <color rgb="FF000000"/>
        <rFont val="Arial"/>
        <family val="2"/>
      </rPr>
      <t>(4)</t>
    </r>
  </si>
  <si>
    <t>Changements à la participation ne</t>
  </si>
  <si>
    <t>Augmentation (diminution) nette de la trésorerie et des équivalents de trésorerie</t>
  </si>
  <si>
    <r>
      <rPr>
        <vertAlign val="superscript"/>
        <sz val="8"/>
        <rFont val="Arial"/>
        <family val="2"/>
      </rPr>
      <t>(3)</t>
    </r>
    <r>
      <rPr>
        <sz val="8"/>
        <rFont val="Arial"/>
        <family val="2"/>
      </rPr>
      <t xml:space="preserve"> </t>
    </r>
  </si>
  <si>
    <r>
      <rPr>
        <vertAlign val="superscript"/>
        <sz val="8"/>
        <rFont val="Arial"/>
        <family val="2"/>
      </rPr>
      <t>(4)</t>
    </r>
    <r>
      <rPr>
        <sz val="8"/>
        <rFont val="Arial"/>
        <family val="2"/>
      </rPr>
      <t xml:space="preserve"> 
</t>
    </r>
  </si>
  <si>
    <r>
      <rPr>
        <vertAlign val="superscript"/>
        <sz val="8"/>
        <rFont val="Arial"/>
        <family val="2"/>
      </rPr>
      <t>(2)</t>
    </r>
    <r>
      <rPr>
        <sz val="8"/>
        <rFont val="Arial"/>
        <family val="2"/>
      </rPr>
      <t xml:space="preserve"> </t>
    </r>
    <r>
      <rPr>
        <vertAlign val="superscript"/>
        <sz val="8"/>
        <rFont val="Arial"/>
        <family val="2"/>
      </rPr>
      <t xml:space="preserve">
</t>
    </r>
    <r>
      <rPr>
        <sz val="8"/>
        <rFont val="Arial"/>
        <family val="2"/>
      </rPr>
      <t xml:space="preserve">
</t>
    </r>
  </si>
  <si>
    <r>
      <rPr>
        <vertAlign val="superscript"/>
        <sz val="8"/>
        <rFont val="Arial"/>
        <family val="2"/>
      </rPr>
      <t>(1)</t>
    </r>
    <r>
      <rPr>
        <sz val="8"/>
        <rFont val="Arial"/>
        <family val="2"/>
      </rPr>
      <t xml:space="preserve"> </t>
    </r>
  </si>
  <si>
    <t>(1 164)</t>
  </si>
  <si>
    <t>3 057</t>
  </si>
  <si>
    <t>(1 389)</t>
  </si>
  <si>
    <t>(1 322)</t>
  </si>
  <si>
    <t>(38)</t>
  </si>
  <si>
    <t>(636)</t>
  </si>
  <si>
    <t>(74)</t>
  </si>
  <si>
    <t>(151)</t>
  </si>
  <si>
    <t xml:space="preserve">Détenteurs d'instruments de capitaux propres </t>
  </si>
  <si>
    <t>de Bombardier Inc.</t>
  </si>
  <si>
    <t>5 392</t>
  </si>
  <si>
    <t>1 489</t>
  </si>
  <si>
    <t>(4 838)</t>
  </si>
  <si>
    <t>(5 186)</t>
  </si>
  <si>
    <t>(5 340)</t>
  </si>
  <si>
    <t>(70)</t>
  </si>
  <si>
    <t>(807)</t>
  </si>
  <si>
    <t>(981)</t>
  </si>
  <si>
    <t>Aux fins de présentation à l'état des flux de trésorerie, la trésorerie et les équivalents de trésorerie comprennent la trésorerie reclassée à titre d'actif détenu en vue de la vente. Voir la Note 31 - Cession d'activités, pour plus de détails sur le reclassement des actifs et des passifs de SCACS.</t>
  </si>
  <si>
    <t xml:space="preserve">Les montants payés ou reçus au titre des intérêts sont reflétés comme flux de trésorerie liés aux activités opérationnelles, sauf s'ils ont été capitalisés dans les immobilisations corporelles ou incorporelles, auquel cas ils sont pris en compte dans les flux de trésorerie liés aux activités d'investissement. Les montants payés ou reçus au titre des impôts sur le résultat sont présentés dans les flux de trésorerie liés aux activités opérationnelles. </t>
  </si>
  <si>
    <t>Les intérêts payés comprennent les intérêts sur la dette à long terme, compte tenu de l'incidence des couvertures, le cas échéant, excluant les coûts initiaux payés relatifs à la négociation de facilités d'emprunt ou de crédit et l'intérêt payé sur la prolongation des délais de règlement des comptes fournisseurs. Les intérêts reçus comprennent les intérêts reçus relatifs à la trésorerie et aux équivalents de trésorerie, aux placements dans des titres, aux prêts et aux créances liées aux contrats de location, nets de l'incidence des couvertures, et la tranche d'intérêts liée au règlement d'un swap de taux d'intérêt, le cas échéant.</t>
  </si>
  <si>
    <t>(493)</t>
  </si>
  <si>
    <r>
      <rPr>
        <vertAlign val="superscript"/>
        <sz val="8"/>
        <color rgb="FF000000"/>
        <rFont val="Arial"/>
        <family val="2"/>
      </rPr>
      <t>(2)</t>
    </r>
    <r>
      <rPr>
        <sz val="8"/>
        <color rgb="FF000000"/>
        <rFont val="Arial"/>
        <family val="2"/>
      </rPr>
      <t xml:space="preserve"> Relatif aux actions convertibles émises à Airbus le 1er juillet 2018 dans le cadre de la vente d'une participation majoritaire dans SCACS. Voir la Note 31 - Cession d'activités, pour plus de détails.</t>
    </r>
  </si>
  <si>
    <r>
      <t>Charges de financement</t>
    </r>
    <r>
      <rPr>
        <vertAlign val="superscript"/>
        <sz val="8"/>
        <rFont val="Arial"/>
        <family val="2"/>
      </rPr>
      <t>(2)</t>
    </r>
  </si>
  <si>
    <t>Fourchette du cours des actions classe B à droits de vote limités (en dollars canadiens)</t>
  </si>
  <si>
    <r>
      <t>En raison de l'adoption de l'IFRS 15,</t>
    </r>
    <r>
      <rPr>
        <i/>
        <sz val="8"/>
        <rFont val="Arial"/>
        <family val="2"/>
      </rPr>
      <t xml:space="preserve"> Produits des activités ordinaires tirés de contrats conclus avec des clients</t>
    </r>
    <r>
      <rPr>
        <sz val="8"/>
        <rFont val="Arial"/>
        <family val="2"/>
      </rPr>
      <t>. Se reporter à la rubrique Nouveautés en comptabilité et en présentation de l'information financière de la section Autres pour des détails sur le retraitement des chiffres de la période comparative.</t>
    </r>
  </si>
  <si>
    <t>Mesures financières non conformes au PCGR. Se reporter à la rubrique Mesures financières non conformes aux PCGR pour la définition de ces indicateurs et pour le rapprochement avec les mesures les plus comparables des IFRS en 2018 et 2017.</t>
  </si>
  <si>
    <t>(566)</t>
  </si>
  <si>
    <t>(75)</t>
  </si>
  <si>
    <t>(740)</t>
  </si>
  <si>
    <t>(268)</t>
  </si>
  <si>
    <t>712</t>
  </si>
  <si>
    <t>Un montant de 34 millions $ de perte nette différée devrait être reclassé des AERG à la valeur comptable de l'actif non financier connexe ou en résultat au cours de l'exercice 2019.</t>
  </si>
  <si>
    <t>propres de Bombardier Inc.</t>
  </si>
  <si>
    <t>Bons de sous-cription</t>
  </si>
  <si>
    <t>Autres résultats non distribués (déficit)</t>
  </si>
  <si>
    <t>Pertes de réévaluation</t>
  </si>
  <si>
    <r>
      <rPr>
        <vertAlign val="superscript"/>
        <sz val="8"/>
        <color rgb="FF000000"/>
        <rFont val="Arial"/>
        <family val="2"/>
      </rPr>
      <t>(3)</t>
    </r>
    <r>
      <rPr>
        <sz val="8"/>
        <color rgb="FF000000"/>
        <rFont val="Arial"/>
        <family val="2"/>
      </rPr>
      <t xml:space="preserve"> Voir la Note 32 - Capital social, pour plus de détails.</t>
    </r>
  </si>
  <si>
    <r>
      <rPr>
        <vertAlign val="superscript"/>
        <sz val="8"/>
        <color rgb="FF000000"/>
        <rFont val="Arial"/>
        <family val="2"/>
      </rPr>
      <t>(4)</t>
    </r>
    <r>
      <rPr>
        <sz val="8"/>
        <color rgb="FF000000"/>
        <rFont val="Arial"/>
        <family val="2"/>
      </rPr>
      <t xml:space="preserve"> Comprend un montant de 391 millions $ lié à la décomptabilisation de la participation ne donnant pas le contrôle relative à la cession de SCACS. Voir la Note 31 - Cession d'activités, pour plus de détails.</t>
    </r>
  </si>
  <si>
    <t>0,70</t>
  </si>
  <si>
    <r>
      <t>Revenus de financement</t>
    </r>
    <r>
      <rPr>
        <vertAlign val="superscript"/>
        <sz val="8"/>
        <rFont val="Arial"/>
        <family val="2"/>
      </rPr>
      <t>(2)</t>
    </r>
  </si>
  <si>
    <t>0,35</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</si>
</sst>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 #,##0_-;_-* &quot;-&quot;_-;_-@_-"/>
    <numFmt numFmtId="165" formatCode="_(#,##0_);_(\(#,##0\);_(&quot;—&quot;_);_(@_)"/>
    <numFmt numFmtId="166" formatCode="0;\-0;0;_(@_)"/>
    <numFmt numFmtId="167" formatCode="_(&quot;$&quot;* #,##0_);_(&quot;$&quot;* \(#,##0\);_(&quot;$&quot;* &quot;—&quot;_);_(@_)"/>
    <numFmt numFmtId="168" formatCode="0.000_)"/>
    <numFmt numFmtId="169" formatCode="0.00_)"/>
    <numFmt numFmtId="170" formatCode="_([$€-2]* #,##0.00_);_([$€-2]* \(#,##0.00\);_([$€-2]* &quot;-&quot;??_)"/>
    <numFmt numFmtId="171" formatCode="_(&quot;$&quot;* #,##0_);_(&quot;$&quot;* \(#,##0\);_(&quot;$&quot;* &quot;-&quot;??_);_(@_)"/>
    <numFmt numFmtId="172" formatCode="_-* #,##0\ _K_č_-;\-* #,##0\ _K_č_-;_-* &quot;-&quot;\ _K_č_-;_-@_-"/>
    <numFmt numFmtId="173" formatCode="_-* #,##0.00\ _K_č_-;\-* #,##0.00\ _K_č_-;_-* &quot;-&quot;??\ _K_č_-;_-@_-"/>
    <numFmt numFmtId="174" formatCode="_-* #,##0.00\ _€_-;\-* #,##0.00\ _€_-;_-* &quot;-&quot;??\ _€_-;_-@_-"/>
    <numFmt numFmtId="175" formatCode="0_);\(0\)"/>
    <numFmt numFmtId="176" formatCode="_(&quot;$&quot;* #,##0.00_);_(&quot;$&quot;* \(#,##0.00\);_(&quot;$&quot;* &quot;—&quot;_);_(@_)"/>
    <numFmt numFmtId="177" formatCode="#,##0.0_);\(#,##0.0\)"/>
    <numFmt numFmtId="178" formatCode="mmmm\ d"/>
    <numFmt numFmtId="179" formatCode="mmmm\ d\,\ yyyy"/>
    <numFmt numFmtId="180" formatCode="@&quot; &quot;"/>
    <numFmt numFmtId="181" formatCode="_(* #,##0_);_(* \(#,##0\);_(* &quot;-&quot;_)"/>
    <numFmt numFmtId="182" formatCode="_-* #,##0.00\ _$_-;\-* #,##0.00\ _$_-;_-* &quot;-&quot;??\ _$_-;_-@_-"/>
    <numFmt numFmtId="183" formatCode="_(* #\ ##0_);_(* \(###0\);_(* &quot;—&quot;_);_(@_)"/>
    <numFmt numFmtId="184" formatCode="_(&quot;$&quot;* #,##0.0000_);_(&quot;$&quot;* \(#,##0.0000\);_(&quot;$&quot;* &quot;-&quot;??_);_(@_)"/>
  </numFmts>
  <fonts count="82">
    <font>
      <sz val="10"/>
      <color rgb="FF000000"/>
      <name val="Times New Roman"/>
    </font>
    <font>
      <sz val="11"/>
      <color theme="1"/>
      <name val="Calibri"/>
      <family val="2"/>
      <scheme val="minor"/>
    </font>
    <font>
      <sz val="11"/>
      <color theme="1"/>
      <name val="Calibri"/>
      <family val="2"/>
      <scheme val="minor"/>
    </font>
    <font>
      <sz val="11"/>
      <color theme="1"/>
      <name val="Calibri"/>
      <family val="2"/>
      <scheme val="minor"/>
    </font>
    <font>
      <b/>
      <sz val="9"/>
      <color rgb="FF000000"/>
      <name val="Arial"/>
      <family val="2"/>
    </font>
    <font>
      <sz val="9"/>
      <color rgb="FF000000"/>
      <name val="Arial"/>
      <family val="2"/>
    </font>
    <font>
      <sz val="8"/>
      <color rgb="FF000000"/>
      <name val="Arial"/>
      <family val="2"/>
    </font>
    <font>
      <sz val="10"/>
      <color rgb="FF000000"/>
      <name val="Arial"/>
      <family val="2"/>
    </font>
    <font>
      <vertAlign val="superscript"/>
      <sz val="8"/>
      <color rgb="FF000000"/>
      <name val="Arial"/>
      <family val="2"/>
    </font>
    <font>
      <sz val="10"/>
      <name val="Arial"/>
      <family val="2"/>
    </font>
    <font>
      <sz val="10"/>
      <name val="Arial"/>
      <family val="2"/>
    </font>
    <font>
      <sz val="8"/>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8"/>
      <color rgb="FF000000"/>
      <name val="Arial"/>
      <family val="2"/>
    </font>
    <font>
      <u/>
      <sz val="10"/>
      <color indexed="12"/>
      <name val="Arial"/>
      <family val="2"/>
    </font>
    <font>
      <sz val="9"/>
      <name val="Arial"/>
      <family val="2"/>
    </font>
    <font>
      <sz val="12"/>
      <name val="SWISS"/>
    </font>
    <font>
      <b/>
      <sz val="9"/>
      <name val="Arial"/>
      <family val="2"/>
    </font>
    <font>
      <b/>
      <sz val="9"/>
      <color rgb="FF000000"/>
      <name val="Arial"/>
      <family val="2"/>
    </font>
    <font>
      <sz val="9"/>
      <color rgb="FF000000"/>
      <name val="Arial"/>
      <family val="2"/>
    </font>
    <font>
      <sz val="10"/>
      <color rgb="FF000000"/>
      <name val="Times New Roman"/>
      <family val="1"/>
    </font>
    <font>
      <vertAlign val="superscript"/>
      <sz val="9"/>
      <name val="Arial"/>
      <family val="2"/>
    </font>
    <font>
      <b/>
      <i/>
      <sz val="9"/>
      <name val="Arial"/>
      <family val="2"/>
    </font>
    <font>
      <vertAlign val="superscript"/>
      <sz val="8"/>
      <name val="Arial"/>
      <family val="2"/>
    </font>
    <font>
      <vertAlign val="superscript"/>
      <sz val="5"/>
      <name val="Arial"/>
      <family val="2"/>
    </font>
    <font>
      <b/>
      <vertAlign val="superscript"/>
      <sz val="5"/>
      <name val="Arial"/>
      <family val="2"/>
    </font>
    <font>
      <sz val="9"/>
      <color indexed="63"/>
      <name val="Arial"/>
      <family val="2"/>
    </font>
    <font>
      <b/>
      <vertAlign val="superscript"/>
      <sz val="8"/>
      <name val="Arial"/>
      <family val="2"/>
    </font>
    <font>
      <i/>
      <sz val="9"/>
      <name val="Arial"/>
      <family val="2"/>
    </font>
    <font>
      <b/>
      <sz val="7"/>
      <color indexed="9"/>
      <name val="Palatino"/>
    </font>
    <font>
      <vertAlign val="superscript"/>
      <sz val="10"/>
      <name val="Arial"/>
      <family val="2"/>
    </font>
    <font>
      <sz val="10"/>
      <color rgb="FF000000"/>
      <name val="Times New Roman"/>
      <family val="1"/>
    </font>
    <font>
      <vertAlign val="superscript"/>
      <sz val="9"/>
      <color rgb="FF000000"/>
      <name val="Arial"/>
      <family val="2"/>
    </font>
    <font>
      <sz val="9"/>
      <color rgb="FF000000"/>
      <name val="Times New Roman"/>
      <family val="1"/>
    </font>
    <font>
      <sz val="8"/>
      <color rgb="FF000000"/>
      <name val="Times New Roman"/>
      <family val="1"/>
    </font>
    <font>
      <b/>
      <sz val="9"/>
      <color rgb="FF000000"/>
      <name val="Times New Roman"/>
      <family val="1"/>
    </font>
    <font>
      <b/>
      <vertAlign val="superscript"/>
      <sz val="9"/>
      <color rgb="FF000000"/>
      <name val="Arial"/>
      <family val="2"/>
    </font>
    <font>
      <i/>
      <vertAlign val="superscript"/>
      <sz val="8"/>
      <name val="Arial"/>
      <family val="2"/>
    </font>
    <font>
      <i/>
      <sz val="8"/>
      <name val="Arial"/>
      <family val="2"/>
    </font>
    <font>
      <b/>
      <sz val="8"/>
      <color rgb="FF000000"/>
      <name val="Arial"/>
      <family val="2"/>
    </font>
    <font>
      <b/>
      <sz val="10"/>
      <color rgb="FF000000"/>
      <name val="Times New Roman"/>
      <family val="1"/>
    </font>
    <font>
      <b/>
      <sz val="8"/>
      <name val="Arial"/>
      <family val="2"/>
    </font>
  </fonts>
  <fills count="36">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s>
  <borders count="28">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style="medium">
        <color auto="1"/>
      </bottom>
      <diagonal/>
    </border>
    <border>
      <left/>
      <right/>
      <top/>
      <bottom style="medium">
        <color auto="1"/>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right/>
      <top style="thin">
        <color indexed="64"/>
      </top>
      <bottom style="medium">
        <color indexed="64"/>
      </bottom>
      <diagonal/>
    </border>
    <border>
      <left/>
      <right/>
      <top style="medium">
        <color auto="1"/>
      </top>
      <bottom style="thin">
        <color auto="1"/>
      </bottom>
      <diagonal/>
    </border>
  </borders>
  <cellStyleXfs count="641">
    <xf numFmtId="0" fontId="0" fillId="0" borderId="0"/>
    <xf numFmtId="0" fontId="9" fillId="0" borderId="0"/>
    <xf numFmtId="0" fontId="20" fillId="0" borderId="0">
      <alignment vertical="top"/>
    </xf>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5"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5" borderId="0" applyNumberFormat="0" applyBorder="0" applyAlignment="0" applyProtection="0"/>
    <xf numFmtId="0" fontId="36" fillId="4" borderId="0" applyNumberFormat="0" applyBorder="0" applyAlignment="0" applyProtection="0"/>
    <xf numFmtId="0" fontId="36" fillId="6" borderId="0" applyNumberFormat="0" applyBorder="0" applyAlignment="0" applyProtection="0"/>
    <xf numFmtId="0" fontId="36" fillId="3"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8"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3"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8" borderId="0" applyNumberFormat="0" applyBorder="0" applyAlignment="0" applyProtection="0"/>
    <xf numFmtId="0" fontId="36" fillId="7"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7"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7"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3" borderId="0" applyNumberFormat="0" applyBorder="0" applyAlignment="0" applyProtection="0"/>
    <xf numFmtId="0" fontId="52" fillId="0" borderId="0" applyNumberFormat="0" applyFill="0" applyBorder="0" applyAlignment="0" applyProtection="0"/>
    <xf numFmtId="0" fontId="38" fillId="14" borderId="0" applyNumberFormat="0" applyBorder="0" applyAlignment="0" applyProtection="0"/>
    <xf numFmtId="37" fontId="24" fillId="0" borderId="0" applyFont="0" applyBorder="0" applyAlignment="0"/>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39" fillId="15" borderId="7" applyNumberFormat="0" applyAlignment="0" applyProtection="0"/>
    <xf numFmtId="0" fontId="39" fillId="15" borderId="7" applyNumberFormat="0" applyAlignment="0" applyProtection="0"/>
    <xf numFmtId="172" fontId="27" fillId="0" borderId="0" applyFont="0" applyFill="0" applyBorder="0" applyAlignment="0" applyProtection="0"/>
    <xf numFmtId="173" fontId="27" fillId="0" borderId="0" applyFont="0" applyFill="0" applyBorder="0" applyAlignment="0" applyProtection="0"/>
    <xf numFmtId="0" fontId="47" fillId="0" borderId="8" applyNumberFormat="0" applyFill="0" applyAlignment="0" applyProtection="0"/>
    <xf numFmtId="0" fontId="40" fillId="16" borderId="9" applyNumberFormat="0" applyAlignment="0" applyProtection="0"/>
    <xf numFmtId="168" fontId="14" fillId="0" borderId="0"/>
    <xf numFmtId="168" fontId="14" fillId="0" borderId="0"/>
    <xf numFmtId="168" fontId="14" fillId="0" borderId="0"/>
    <xf numFmtId="168" fontId="14" fillId="0" borderId="0"/>
    <xf numFmtId="168" fontId="14" fillId="0" borderId="0"/>
    <xf numFmtId="168" fontId="14" fillId="0" borderId="0"/>
    <xf numFmtId="168" fontId="14" fillId="0" borderId="0"/>
    <xf numFmtId="168" fontId="14" fillId="0" borderId="0"/>
    <xf numFmtId="0" fontId="10" fillId="4" borderId="10" applyNumberFormat="0" applyFont="0" applyAlignment="0" applyProtection="0"/>
    <xf numFmtId="0" fontId="25" fillId="17" borderId="11" applyNumberFormat="0" applyProtection="0">
      <alignment horizontal="center"/>
    </xf>
    <xf numFmtId="0" fontId="25" fillId="17" borderId="11" applyNumberFormat="0" applyProtection="0">
      <alignment horizontal="center"/>
    </xf>
    <xf numFmtId="0" fontId="25" fillId="17" borderId="11" applyNumberFormat="0" applyProtection="0">
      <alignment horizontal="center"/>
    </xf>
    <xf numFmtId="0" fontId="25" fillId="17" borderId="11" applyNumberFormat="0" applyProtection="0">
      <alignment horizontal="center"/>
    </xf>
    <xf numFmtId="44" fontId="10" fillId="0" borderId="0" applyFont="0" applyFill="0" applyBorder="0" applyAlignment="0" applyProtection="0"/>
    <xf numFmtId="41" fontId="10" fillId="0" borderId="0" applyFont="0" applyFill="0" applyBorder="0" applyAlignment="0" applyProtection="0"/>
    <xf numFmtId="174" fontId="10" fillId="0" borderId="0" applyFont="0" applyFill="0" applyBorder="0" applyAlignment="0" applyProtection="0"/>
    <xf numFmtId="0" fontId="28" fillId="0" borderId="0" applyNumberFormat="0" applyFill="0" applyBorder="0" applyAlignment="0" applyProtection="0"/>
    <xf numFmtId="0" fontId="46" fillId="7" borderId="7" applyNumberFormat="0" applyAlignment="0" applyProtection="0"/>
    <xf numFmtId="170" fontId="10" fillId="0" borderId="0" applyFont="0" applyFill="0" applyBorder="0" applyAlignment="0" applyProtection="0"/>
    <xf numFmtId="0" fontId="41" fillId="0" borderId="0" applyNumberFormat="0" applyFill="0" applyBorder="0" applyAlignment="0" applyProtection="0"/>
    <xf numFmtId="0" fontId="29" fillId="0" borderId="0" applyNumberFormat="0" applyFill="0" applyBorder="0" applyAlignment="0" applyProtection="0"/>
    <xf numFmtId="0" fontId="42" fillId="18" borderId="0" applyNumberFormat="0" applyBorder="0" applyAlignment="0" applyProtection="0"/>
    <xf numFmtId="0" fontId="26" fillId="0" borderId="12" applyNumberFormat="0" applyAlignment="0" applyProtection="0">
      <alignment horizontal="left" vertical="center"/>
    </xf>
    <xf numFmtId="0" fontId="26" fillId="0" borderId="13">
      <alignment horizontal="left" vertical="center"/>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46" fillId="7" borderId="7" applyNumberFormat="0" applyAlignment="0" applyProtection="0"/>
    <xf numFmtId="0" fontId="38" fillId="14" borderId="0" applyNumberFormat="0" applyBorder="0" applyAlignment="0" applyProtection="0"/>
    <xf numFmtId="0" fontId="10" fillId="0" borderId="0" applyFont="0" applyFill="0" applyBorder="0" applyAlignment="0" applyProtection="0"/>
    <xf numFmtId="0" fontId="10" fillId="0" borderId="0" applyFont="0" applyFill="0" applyBorder="0" applyAlignment="0" applyProtection="0"/>
    <xf numFmtId="0" fontId="47" fillId="0" borderId="8" applyNumberFormat="0" applyFill="0" applyAlignment="0" applyProtection="0"/>
    <xf numFmtId="0" fontId="10" fillId="0" borderId="0" applyFont="0" applyFill="0" applyBorder="0" applyAlignment="0" applyProtection="0"/>
    <xf numFmtId="171" fontId="10" fillId="0" borderId="17" applyNumberFormat="0" applyAlignment="0"/>
    <xf numFmtId="0" fontId="48" fillId="7" borderId="0" applyNumberFormat="0" applyBorder="0" applyAlignment="0" applyProtection="0"/>
    <xf numFmtId="0" fontId="48" fillId="7" borderId="0" applyNumberFormat="0" applyBorder="0" applyAlignment="0" applyProtection="0"/>
    <xf numFmtId="169" fontId="15" fillId="0" borderId="0"/>
    <xf numFmtId="0" fontId="29" fillId="0" borderId="0"/>
    <xf numFmtId="0" fontId="10" fillId="0" borderId="0"/>
    <xf numFmtId="0" fontId="10" fillId="0" borderId="0"/>
    <xf numFmtId="0" fontId="10" fillId="0" borderId="0"/>
    <xf numFmtId="0" fontId="27" fillId="0" borderId="0"/>
    <xf numFmtId="0" fontId="10" fillId="0" borderId="0"/>
    <xf numFmtId="0" fontId="10" fillId="4" borderId="10" applyNumberFormat="0" applyFont="0" applyAlignment="0" applyProtection="0"/>
    <xf numFmtId="0" fontId="49" fillId="15" borderId="18" applyNumberFormat="0" applyAlignment="0" applyProtection="0"/>
    <xf numFmtId="9" fontId="30" fillId="0" borderId="0" applyFont="0" applyFill="0" applyBorder="0" applyAlignment="0" applyProtection="0"/>
    <xf numFmtId="10" fontId="30" fillId="0" borderId="0" applyFont="0" applyFill="0" applyBorder="0" applyAlignment="0" applyProtection="0"/>
    <xf numFmtId="0" fontId="16" fillId="0" borderId="0" applyNumberFormat="0" applyFont="0" applyFill="0" applyBorder="0" applyAlignment="0" applyProtection="0">
      <alignment horizontal="left"/>
    </xf>
    <xf numFmtId="15" fontId="16" fillId="0" borderId="0" applyFont="0" applyFill="0" applyBorder="0" applyAlignment="0" applyProtection="0"/>
    <xf numFmtId="4" fontId="16" fillId="0" borderId="0" applyFont="0" applyFill="0" applyBorder="0" applyAlignment="0" applyProtection="0"/>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3" fontId="16" fillId="0" borderId="0" applyFont="0" applyFill="0" applyBorder="0" applyAlignment="0" applyProtection="0"/>
    <xf numFmtId="0" fontId="16" fillId="20" borderId="0" applyNumberFormat="0" applyFont="0" applyBorder="0" applyAlignment="0" applyProtection="0"/>
    <xf numFmtId="4" fontId="18" fillId="7" borderId="20" applyNumberFormat="0" applyProtection="0">
      <alignment vertical="center"/>
    </xf>
    <xf numFmtId="4" fontId="19" fillId="21" borderId="20" applyNumberFormat="0" applyProtection="0">
      <alignment vertical="center"/>
    </xf>
    <xf numFmtId="4" fontId="18" fillId="21" borderId="20" applyNumberFormat="0" applyProtection="0">
      <alignment horizontal="left" vertical="center" indent="1"/>
    </xf>
    <xf numFmtId="0" fontId="18" fillId="21" borderId="20" applyNumberFormat="0" applyProtection="0">
      <alignment horizontal="left" vertical="top" indent="1"/>
    </xf>
    <xf numFmtId="4" fontId="18" fillId="22" borderId="0" applyNumberFormat="0" applyProtection="0">
      <alignment horizontal="left" vertical="center" indent="1"/>
    </xf>
    <xf numFmtId="4" fontId="20" fillId="14" borderId="20" applyNumberFormat="0" applyProtection="0">
      <alignment horizontal="right" vertical="center"/>
    </xf>
    <xf numFmtId="4" fontId="20" fillId="3" borderId="20" applyNumberFormat="0" applyProtection="0">
      <alignment horizontal="right" vertical="center"/>
    </xf>
    <xf numFmtId="4" fontId="20" fillId="10" borderId="20" applyNumberFormat="0" applyProtection="0">
      <alignment horizontal="right" vertical="center"/>
    </xf>
    <xf numFmtId="4" fontId="20" fillId="23" borderId="20" applyNumberFormat="0" applyProtection="0">
      <alignment horizontal="right" vertical="center"/>
    </xf>
    <xf numFmtId="4" fontId="20" fillId="24" borderId="20" applyNumberFormat="0" applyProtection="0">
      <alignment horizontal="right" vertical="center"/>
    </xf>
    <xf numFmtId="4" fontId="20" fillId="13" borderId="20" applyNumberFormat="0" applyProtection="0">
      <alignment horizontal="right" vertical="center"/>
    </xf>
    <xf numFmtId="4" fontId="20" fillId="11" borderId="20" applyNumberFormat="0" applyProtection="0">
      <alignment horizontal="right" vertical="center"/>
    </xf>
    <xf numFmtId="4" fontId="20" fillId="25" borderId="20" applyNumberFormat="0" applyProtection="0">
      <alignment horizontal="right" vertical="center"/>
    </xf>
    <xf numFmtId="4" fontId="20" fillId="26" borderId="20" applyNumberFormat="0" applyProtection="0">
      <alignment horizontal="right" vertical="center"/>
    </xf>
    <xf numFmtId="4" fontId="18" fillId="27" borderId="21" applyNumberFormat="0" applyProtection="0">
      <alignment horizontal="left" vertical="center" indent="1"/>
    </xf>
    <xf numFmtId="4" fontId="20" fillId="28" borderId="0" applyNumberFormat="0" applyProtection="0">
      <alignment horizontal="left" vertical="center" indent="1"/>
    </xf>
    <xf numFmtId="4" fontId="21" fillId="29" borderId="0" applyNumberFormat="0" applyProtection="0">
      <alignment horizontal="left" vertical="center" indent="1"/>
    </xf>
    <xf numFmtId="4" fontId="20" fillId="30" borderId="20" applyNumberFormat="0" applyProtection="0">
      <alignment horizontal="right" vertical="center"/>
    </xf>
    <xf numFmtId="4" fontId="20" fillId="28" borderId="0" applyNumberFormat="0" applyProtection="0">
      <alignment horizontal="left" vertical="center" indent="1"/>
    </xf>
    <xf numFmtId="4" fontId="20" fillId="28" borderId="0" applyNumberFormat="0" applyProtection="0">
      <alignment horizontal="left" vertical="center" indent="1"/>
    </xf>
    <xf numFmtId="4" fontId="20" fillId="28" borderId="0" applyNumberFormat="0" applyProtection="0">
      <alignment horizontal="left" vertical="center" indent="1"/>
    </xf>
    <xf numFmtId="4" fontId="20" fillId="22" borderId="0" applyNumberFormat="0" applyProtection="0">
      <alignment horizontal="left" vertical="center" indent="1"/>
    </xf>
    <xf numFmtId="4" fontId="20" fillId="22" borderId="0" applyNumberFormat="0" applyProtection="0">
      <alignment horizontal="left" vertical="center" indent="1"/>
    </xf>
    <xf numFmtId="4" fontId="20" fillId="22" borderId="0" applyNumberFormat="0" applyProtection="0">
      <alignment horizontal="left" vertical="center" indent="1"/>
    </xf>
    <xf numFmtId="0" fontId="10" fillId="29" borderId="20" applyNumberFormat="0" applyProtection="0">
      <alignment horizontal="left" vertical="center" indent="1"/>
    </xf>
    <xf numFmtId="0" fontId="10" fillId="29" borderId="20" applyNumberFormat="0" applyProtection="0">
      <alignment horizontal="left" vertical="top" indent="1"/>
    </xf>
    <xf numFmtId="0" fontId="10" fillId="22" borderId="20" applyNumberFormat="0" applyProtection="0">
      <alignment horizontal="left" vertical="center" indent="1"/>
    </xf>
    <xf numFmtId="0" fontId="10" fillId="22" borderId="20" applyNumberFormat="0" applyProtection="0">
      <alignment horizontal="left" vertical="top" indent="1"/>
    </xf>
    <xf numFmtId="0" fontId="10" fillId="31" borderId="20" applyNumberFormat="0" applyProtection="0">
      <alignment horizontal="left" vertical="center" indent="1"/>
    </xf>
    <xf numFmtId="0" fontId="10" fillId="31" borderId="20" applyNumberFormat="0" applyProtection="0">
      <alignment horizontal="left" vertical="top" indent="1"/>
    </xf>
    <xf numFmtId="0" fontId="10" fillId="32" borderId="20" applyNumberFormat="0" applyProtection="0">
      <alignment horizontal="left" vertical="center" indent="1"/>
    </xf>
    <xf numFmtId="0" fontId="10" fillId="32" borderId="20" applyNumberFormat="0" applyProtection="0">
      <alignment horizontal="left" vertical="top" indent="1"/>
    </xf>
    <xf numFmtId="4" fontId="20" fillId="33" borderId="20" applyNumberFormat="0" applyProtection="0">
      <alignment vertical="center"/>
    </xf>
    <xf numFmtId="4" fontId="22" fillId="33" borderId="20" applyNumberFormat="0" applyProtection="0">
      <alignment vertical="center"/>
    </xf>
    <xf numFmtId="4" fontId="20" fillId="33" borderId="20" applyNumberFormat="0" applyProtection="0">
      <alignment horizontal="left" vertical="center" indent="1"/>
    </xf>
    <xf numFmtId="0" fontId="20" fillId="33" borderId="20" applyNumberFormat="0" applyProtection="0">
      <alignment horizontal="left" vertical="top" indent="1"/>
    </xf>
    <xf numFmtId="4" fontId="20" fillId="28" borderId="20" applyNumberFormat="0" applyProtection="0">
      <alignment horizontal="right" vertical="center"/>
    </xf>
    <xf numFmtId="4" fontId="22" fillId="28" borderId="20" applyNumberFormat="0" applyProtection="0">
      <alignment horizontal="right" vertical="center"/>
    </xf>
    <xf numFmtId="4" fontId="20" fillId="30" borderId="20" applyNumberFormat="0" applyProtection="0">
      <alignment horizontal="left" vertical="center" indent="1"/>
    </xf>
    <xf numFmtId="0" fontId="20" fillId="22" borderId="20" applyNumberFormat="0" applyProtection="0">
      <alignment horizontal="left" vertical="top" indent="1"/>
    </xf>
    <xf numFmtId="4" fontId="23" fillId="34" borderId="0" applyNumberFormat="0" applyProtection="0">
      <alignment horizontal="left" vertical="center" indent="1"/>
    </xf>
    <xf numFmtId="4" fontId="12" fillId="28" borderId="20" applyNumberFormat="0" applyProtection="0">
      <alignment horizontal="right" vertical="center"/>
    </xf>
    <xf numFmtId="0" fontId="10" fillId="4" borderId="0" applyNumberFormat="0" applyFont="0" applyBorder="0" applyAlignment="0" applyProtection="0"/>
    <xf numFmtId="0" fontId="10" fillId="15" borderId="0" applyNumberFormat="0" applyFont="0" applyBorder="0" applyAlignment="0" applyProtection="0"/>
    <xf numFmtId="0" fontId="10" fillId="6" borderId="0" applyNumberFormat="0" applyFont="0" applyBorder="0" applyAlignment="0" applyProtection="0"/>
    <xf numFmtId="38" fontId="11" fillId="0" borderId="0" applyFill="0" applyBorder="0" applyAlignment="0" applyProtection="0"/>
    <xf numFmtId="0" fontId="10" fillId="6" borderId="0" applyNumberFormat="0" applyFont="0" applyBorder="0" applyAlignment="0" applyProtection="0"/>
    <xf numFmtId="0" fontId="10" fillId="0" borderId="0" applyNumberFormat="0" applyFont="0" applyFill="0" applyBorder="0" applyAlignment="0" applyProtection="0"/>
    <xf numFmtId="41" fontId="11" fillId="0" borderId="0" applyNumberFormat="0" applyFont="0" applyBorder="0" applyAlignment="0" applyProtection="0"/>
    <xf numFmtId="0" fontId="42" fillId="18" borderId="0" applyNumberFormat="0" applyBorder="0" applyAlignment="0" applyProtection="0"/>
    <xf numFmtId="0" fontId="31" fillId="35" borderId="0"/>
    <xf numFmtId="0" fontId="32" fillId="35" borderId="0"/>
    <xf numFmtId="0" fontId="33" fillId="35" borderId="22"/>
    <xf numFmtId="0" fontId="33" fillId="35" borderId="0"/>
    <xf numFmtId="0" fontId="31" fillId="19" borderId="22">
      <protection locked="0"/>
    </xf>
    <xf numFmtId="0" fontId="31" fillId="35" borderId="0"/>
    <xf numFmtId="0" fontId="16" fillId="0" borderId="23"/>
    <xf numFmtId="0" fontId="34" fillId="6" borderId="24">
      <alignment horizontal="center"/>
    </xf>
    <xf numFmtId="0" fontId="49" fillId="15" borderId="18" applyNumberFormat="0" applyAlignment="0" applyProtection="0"/>
    <xf numFmtId="0" fontId="16" fillId="0" borderId="0"/>
    <xf numFmtId="0" fontId="10" fillId="0" borderId="0"/>
    <xf numFmtId="0" fontId="10" fillId="0" borderId="0"/>
    <xf numFmtId="0" fontId="41" fillId="0" borderId="0" applyNumberFormat="0" applyFill="0" applyBorder="0" applyAlignment="0" applyProtection="0"/>
    <xf numFmtId="0" fontId="50" fillId="0" borderId="0" applyNumberFormat="0" applyFill="0" applyBorder="0" applyAlignment="0" applyProtection="0"/>
    <xf numFmtId="0" fontId="35" fillId="0" borderId="0">
      <alignment horizontal="left"/>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35" fillId="0" borderId="0">
      <alignment horizontal="left"/>
    </xf>
    <xf numFmtId="0" fontId="51" fillId="0" borderId="25" applyNumberFormat="0" applyFill="0" applyAlignment="0" applyProtection="0"/>
    <xf numFmtId="0" fontId="10" fillId="0" borderId="0" applyFont="0" applyFill="0" applyBorder="0" applyAlignment="0" applyProtection="0"/>
    <xf numFmtId="0" fontId="10" fillId="0" borderId="0" applyFont="0" applyFill="0" applyBorder="0" applyAlignment="0" applyProtection="0"/>
    <xf numFmtId="0" fontId="40" fillId="16" borderId="9" applyNumberFormat="0" applyAlignment="0" applyProtection="0"/>
    <xf numFmtId="42" fontId="10" fillId="0" borderId="0" applyFont="0" applyFill="0" applyBorder="0" applyAlignment="0" applyProtection="0"/>
    <xf numFmtId="44" fontId="10" fillId="0" borderId="0" applyFont="0" applyFill="0" applyBorder="0" applyAlignment="0" applyProtection="0"/>
    <xf numFmtId="0" fontId="52" fillId="0" borderId="0" applyNumberFormat="0" applyFill="0" applyBorder="0" applyAlignment="0" applyProtection="0"/>
    <xf numFmtId="0" fontId="10" fillId="0" borderId="0"/>
    <xf numFmtId="0" fontId="20" fillId="0" borderId="0">
      <alignment vertical="top"/>
    </xf>
    <xf numFmtId="0" fontId="10" fillId="4" borderId="10" applyNumberFormat="0" applyFont="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70" fontId="36" fillId="4" borderId="0" applyNumberFormat="0" applyBorder="0" applyAlignment="0" applyProtection="0"/>
    <xf numFmtId="170" fontId="36" fillId="2" borderId="0" applyNumberFormat="0" applyBorder="0" applyAlignment="0" applyProtection="0"/>
    <xf numFmtId="170" fontId="36" fillId="5" borderId="0" applyNumberFormat="0" applyBorder="0" applyAlignment="0" applyProtection="0"/>
    <xf numFmtId="170" fontId="36" fillId="4" borderId="0" applyNumberFormat="0" applyBorder="0" applyAlignment="0" applyProtection="0"/>
    <xf numFmtId="170" fontId="36" fillId="2" borderId="0" applyNumberFormat="0" applyBorder="0" applyAlignment="0" applyProtection="0"/>
    <xf numFmtId="170" fontId="36" fillId="3" borderId="0" applyNumberFormat="0" applyBorder="0" applyAlignment="0" applyProtection="0"/>
    <xf numFmtId="170" fontId="36" fillId="4" borderId="0" applyNumberFormat="0" applyBorder="0" applyAlignment="0" applyProtection="0"/>
    <xf numFmtId="170" fontId="36" fillId="2" borderId="0" applyNumberFormat="0" applyBorder="0" applyAlignment="0" applyProtection="0"/>
    <xf numFmtId="170" fontId="36" fillId="5" borderId="0" applyNumberFormat="0" applyBorder="0" applyAlignment="0" applyProtection="0"/>
    <xf numFmtId="170" fontId="36" fillId="4" borderId="0" applyNumberFormat="0" applyBorder="0" applyAlignment="0" applyProtection="0"/>
    <xf numFmtId="170" fontId="36" fillId="6" borderId="0" applyNumberFormat="0" applyBorder="0" applyAlignment="0" applyProtection="0"/>
    <xf numFmtId="170" fontId="36" fillId="3"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8"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3"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8" borderId="0" applyNumberFormat="0" applyBorder="0" applyAlignment="0" applyProtection="0"/>
    <xf numFmtId="170" fontId="36" fillId="7"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7" borderId="0" applyNumberFormat="0" applyBorder="0" applyAlignment="0" applyProtection="0"/>
    <xf numFmtId="170" fontId="37" fillId="6"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7" borderId="0" applyNumberFormat="0" applyBorder="0" applyAlignment="0" applyProtection="0"/>
    <xf numFmtId="170" fontId="37" fillId="6"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9" borderId="0" applyNumberFormat="0" applyBorder="0" applyAlignment="0" applyProtection="0"/>
    <xf numFmtId="170" fontId="37" fillId="10" borderId="0" applyNumberFormat="0" applyBorder="0" applyAlignment="0" applyProtection="0"/>
    <xf numFmtId="170" fontId="37" fillId="11" borderId="0" applyNumberFormat="0" applyBorder="0" applyAlignment="0" applyProtection="0"/>
    <xf numFmtId="170" fontId="37" fillId="12" borderId="0" applyNumberFormat="0" applyBorder="0" applyAlignment="0" applyProtection="0"/>
    <xf numFmtId="170" fontId="37" fillId="9" borderId="0" applyNumberFormat="0" applyBorder="0" applyAlignment="0" applyProtection="0"/>
    <xf numFmtId="170" fontId="37" fillId="13" borderId="0" applyNumberFormat="0" applyBorder="0" applyAlignment="0" applyProtection="0"/>
    <xf numFmtId="170" fontId="52" fillId="0" borderId="0" applyNumberFormat="0" applyFill="0" applyBorder="0" applyAlignment="0" applyProtection="0"/>
    <xf numFmtId="170" fontId="38" fillId="14" borderId="0" applyNumberFormat="0" applyBorder="0" applyAlignment="0" applyProtection="0"/>
    <xf numFmtId="170" fontId="13" fillId="0" borderId="0" applyNumberFormat="0" applyFill="0" applyBorder="0" applyAlignment="0" applyProtection="0">
      <alignment vertical="top"/>
      <protection locked="0"/>
    </xf>
    <xf numFmtId="170" fontId="13" fillId="0" borderId="0" applyNumberFormat="0" applyFill="0" applyBorder="0" applyAlignment="0" applyProtection="0">
      <alignment vertical="top"/>
      <protection locked="0"/>
    </xf>
    <xf numFmtId="170" fontId="39" fillId="15" borderId="7" applyNumberFormat="0" applyAlignment="0" applyProtection="0"/>
    <xf numFmtId="170" fontId="39" fillId="15" borderId="7" applyNumberFormat="0" applyAlignment="0" applyProtection="0"/>
    <xf numFmtId="170" fontId="47" fillId="0" borderId="8" applyNumberFormat="0" applyFill="0" applyAlignment="0" applyProtection="0"/>
    <xf numFmtId="170" fontId="40" fillId="16" borderId="9" applyNumberFormat="0" applyAlignment="0" applyProtection="0"/>
    <xf numFmtId="170" fontId="10" fillId="4" borderId="10" applyNumberFormat="0" applyFont="0" applyAlignment="0" applyProtection="0"/>
    <xf numFmtId="170" fontId="25" fillId="17" borderId="11" applyNumberFormat="0" applyProtection="0">
      <alignment horizontal="center"/>
    </xf>
    <xf numFmtId="170" fontId="25" fillId="17" borderId="11" applyNumberFormat="0" applyProtection="0">
      <alignment horizontal="center"/>
    </xf>
    <xf numFmtId="170" fontId="25" fillId="17" borderId="11" applyNumberFormat="0" applyProtection="0">
      <alignment horizontal="center"/>
    </xf>
    <xf numFmtId="170" fontId="28" fillId="0" borderId="0" applyNumberFormat="0" applyFill="0" applyBorder="0" applyAlignment="0" applyProtection="0"/>
    <xf numFmtId="170" fontId="46" fillId="7" borderId="7" applyNumberFormat="0" applyAlignment="0" applyProtection="0"/>
    <xf numFmtId="170" fontId="41" fillId="0" borderId="0" applyNumberFormat="0" applyFill="0" applyBorder="0" applyAlignment="0" applyProtection="0"/>
    <xf numFmtId="170" fontId="29" fillId="0" borderId="0" applyNumberFormat="0" applyFill="0" applyBorder="0" applyAlignment="0" applyProtection="0"/>
    <xf numFmtId="170" fontId="42" fillId="18" borderId="0" applyNumberFormat="0" applyBorder="0" applyAlignment="0" applyProtection="0"/>
    <xf numFmtId="170" fontId="26" fillId="0" borderId="12" applyNumberFormat="0" applyAlignment="0" applyProtection="0">
      <alignment horizontal="left" vertical="center"/>
    </xf>
    <xf numFmtId="170" fontId="26" fillId="0" borderId="13">
      <alignment horizontal="left" vertical="center"/>
    </xf>
    <xf numFmtId="170" fontId="43" fillId="0" borderId="14" applyNumberFormat="0" applyFill="0" applyAlignment="0" applyProtection="0"/>
    <xf numFmtId="170" fontId="44" fillId="0" borderId="15" applyNumberFormat="0" applyFill="0" applyAlignment="0" applyProtection="0"/>
    <xf numFmtId="170" fontId="45" fillId="0" borderId="16" applyNumberFormat="0" applyFill="0" applyAlignment="0" applyProtection="0"/>
    <xf numFmtId="170" fontId="45" fillId="0" borderId="0" applyNumberFormat="0" applyFill="0" applyBorder="0" applyAlignment="0" applyProtection="0"/>
    <xf numFmtId="170" fontId="46" fillId="7" borderId="7" applyNumberFormat="0" applyAlignment="0" applyProtection="0"/>
    <xf numFmtId="170" fontId="38" fillId="14" borderId="0" applyNumberFormat="0" applyBorder="0" applyAlignment="0" applyProtection="0"/>
    <xf numFmtId="170" fontId="47" fillId="0" borderId="8" applyNumberFormat="0" applyFill="0" applyAlignment="0" applyProtection="0"/>
    <xf numFmtId="170" fontId="48" fillId="7" borderId="0" applyNumberFormat="0" applyBorder="0" applyAlignment="0" applyProtection="0"/>
    <xf numFmtId="170" fontId="48" fillId="7" borderId="0" applyNumberFormat="0" applyBorder="0" applyAlignment="0" applyProtection="0"/>
    <xf numFmtId="170" fontId="29" fillId="0" borderId="0"/>
    <xf numFmtId="170" fontId="10" fillId="0" borderId="0"/>
    <xf numFmtId="170" fontId="10" fillId="0" borderId="0"/>
    <xf numFmtId="170" fontId="10" fillId="0" borderId="0"/>
    <xf numFmtId="170" fontId="10" fillId="0" borderId="0">
      <alignment vertical="center"/>
    </xf>
    <xf numFmtId="170" fontId="10" fillId="4" borderId="10" applyNumberFormat="0" applyFont="0" applyAlignment="0" applyProtection="0"/>
    <xf numFmtId="170" fontId="49" fillId="15" borderId="18" applyNumberFormat="0" applyAlignment="0" applyProtection="0"/>
    <xf numFmtId="170" fontId="16" fillId="0" borderId="0" applyNumberFormat="0" applyFont="0" applyFill="0" applyBorder="0" applyAlignment="0" applyProtection="0">
      <alignment horizontal="left"/>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6" fillId="20" borderId="0" applyNumberFormat="0" applyFont="0" applyBorder="0" applyAlignment="0" applyProtection="0"/>
    <xf numFmtId="170" fontId="18" fillId="21" borderId="20" applyNumberFormat="0" applyProtection="0">
      <alignment horizontal="left" vertical="top" indent="1"/>
    </xf>
    <xf numFmtId="170" fontId="10" fillId="29" borderId="20" applyNumberFormat="0" applyProtection="0">
      <alignment horizontal="left" vertical="center" indent="1"/>
    </xf>
    <xf numFmtId="170" fontId="10" fillId="29" borderId="20" applyNumberFormat="0" applyProtection="0">
      <alignment horizontal="left" vertical="top" indent="1"/>
    </xf>
    <xf numFmtId="170" fontId="10" fillId="22" borderId="20" applyNumberFormat="0" applyProtection="0">
      <alignment horizontal="left" vertical="center" indent="1"/>
    </xf>
    <xf numFmtId="170" fontId="10" fillId="22" borderId="20" applyNumberFormat="0" applyProtection="0">
      <alignment horizontal="left" vertical="top" indent="1"/>
    </xf>
    <xf numFmtId="170" fontId="10" fillId="31" borderId="20" applyNumberFormat="0" applyProtection="0">
      <alignment horizontal="left" vertical="center" indent="1"/>
    </xf>
    <xf numFmtId="170" fontId="10" fillId="31" borderId="20" applyNumberFormat="0" applyProtection="0">
      <alignment horizontal="left" vertical="top" indent="1"/>
    </xf>
    <xf numFmtId="170" fontId="10" fillId="32" borderId="20" applyNumberFormat="0" applyProtection="0">
      <alignment horizontal="left" vertical="center" indent="1"/>
    </xf>
    <xf numFmtId="170" fontId="10" fillId="32" borderId="20" applyNumberFormat="0" applyProtection="0">
      <alignment horizontal="left" vertical="top" indent="1"/>
    </xf>
    <xf numFmtId="170" fontId="20" fillId="33" borderId="20" applyNumberFormat="0" applyProtection="0">
      <alignment horizontal="left" vertical="top" indent="1"/>
    </xf>
    <xf numFmtId="170" fontId="20" fillId="22" borderId="20" applyNumberFormat="0" applyProtection="0">
      <alignment horizontal="left" vertical="top" indent="1"/>
    </xf>
    <xf numFmtId="170" fontId="10" fillId="4" borderId="0" applyNumberFormat="0" applyFont="0" applyBorder="0" applyAlignment="0" applyProtection="0"/>
    <xf numFmtId="170" fontId="10" fillId="15" borderId="0" applyNumberFormat="0" applyFont="0" applyBorder="0" applyAlignment="0" applyProtection="0"/>
    <xf numFmtId="170" fontId="10" fillId="6" borderId="0" applyNumberFormat="0" applyFont="0" applyBorder="0" applyAlignment="0" applyProtection="0"/>
    <xf numFmtId="170" fontId="10" fillId="0" borderId="0"/>
    <xf numFmtId="170" fontId="10" fillId="6" borderId="0" applyNumberFormat="0" applyFont="0" applyBorder="0" applyAlignment="0" applyProtection="0"/>
    <xf numFmtId="170" fontId="10" fillId="0" borderId="0" applyNumberFormat="0" applyFont="0" applyFill="0" applyBorder="0" applyAlignment="0" applyProtection="0"/>
    <xf numFmtId="170" fontId="42" fillId="18" borderId="0" applyNumberFormat="0" applyBorder="0" applyAlignment="0" applyProtection="0"/>
    <xf numFmtId="170" fontId="31" fillId="35" borderId="0"/>
    <xf numFmtId="170" fontId="32" fillId="35" borderId="0"/>
    <xf numFmtId="170" fontId="33" fillId="35" borderId="22"/>
    <xf numFmtId="170" fontId="33" fillId="35" borderId="0"/>
    <xf numFmtId="170" fontId="31" fillId="19" borderId="22">
      <protection locked="0"/>
    </xf>
    <xf numFmtId="170" fontId="31" fillId="35" borderId="0"/>
    <xf numFmtId="170" fontId="16" fillId="0" borderId="23"/>
    <xf numFmtId="170" fontId="34" fillId="6" borderId="24">
      <alignment horizontal="center"/>
    </xf>
    <xf numFmtId="170" fontId="49" fillId="15" borderId="18" applyNumberFormat="0" applyAlignment="0" applyProtection="0"/>
    <xf numFmtId="170" fontId="10" fillId="0" borderId="0"/>
    <xf numFmtId="170" fontId="41" fillId="0" borderId="0" applyNumberFormat="0" applyFill="0" applyBorder="0" applyAlignment="0" applyProtection="0"/>
    <xf numFmtId="170" fontId="50" fillId="0" borderId="0" applyNumberFormat="0" applyFill="0" applyBorder="0" applyAlignment="0" applyProtection="0"/>
    <xf numFmtId="170" fontId="35" fillId="0" borderId="0">
      <alignment horizontal="left"/>
    </xf>
    <xf numFmtId="170" fontId="43" fillId="0" borderId="14" applyNumberFormat="0" applyFill="0" applyAlignment="0" applyProtection="0"/>
    <xf numFmtId="170" fontId="44" fillId="0" borderId="15" applyNumberFormat="0" applyFill="0" applyAlignment="0" applyProtection="0"/>
    <xf numFmtId="170" fontId="45" fillId="0" borderId="16" applyNumberFormat="0" applyFill="0" applyAlignment="0" applyProtection="0"/>
    <xf numFmtId="170" fontId="45" fillId="0" borderId="0" applyNumberFormat="0" applyFill="0" applyBorder="0" applyAlignment="0" applyProtection="0"/>
    <xf numFmtId="170" fontId="51" fillId="0" borderId="25" applyNumberFormat="0" applyFill="0" applyAlignment="0" applyProtection="0"/>
    <xf numFmtId="170" fontId="40" fillId="16" borderId="9" applyNumberFormat="0" applyAlignment="0" applyProtection="0"/>
    <xf numFmtId="170" fontId="10" fillId="0" borderId="0"/>
    <xf numFmtId="0" fontId="10" fillId="0" borderId="0"/>
    <xf numFmtId="170" fontId="36" fillId="3" borderId="0" applyNumberFormat="0" applyBorder="0" applyAlignment="0" applyProtection="0"/>
    <xf numFmtId="170" fontId="36" fillId="2" borderId="0" applyNumberFormat="0" applyBorder="0" applyAlignment="0" applyProtection="0"/>
    <xf numFmtId="170" fontId="20" fillId="0" borderId="0">
      <alignment vertical="top"/>
    </xf>
    <xf numFmtId="170" fontId="10" fillId="0" borderId="0"/>
    <xf numFmtId="170" fontId="52" fillId="0" borderId="0" applyNumberFormat="0" applyFill="0" applyBorder="0" applyAlignment="0" applyProtection="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0" fontId="3" fillId="0" borderId="0"/>
    <xf numFmtId="0" fontId="10" fillId="0" borderId="0"/>
    <xf numFmtId="164" fontId="11" fillId="0" borderId="0" applyNumberFormat="0" applyFont="0" applyBorder="0" applyAlignment="0" applyProtection="0"/>
    <xf numFmtId="0" fontId="35" fillId="0" borderId="0">
      <alignment horizontal="left"/>
    </xf>
    <xf numFmtId="0" fontId="9" fillId="0" borderId="0"/>
    <xf numFmtId="0" fontId="9" fillId="0" borderId="0"/>
    <xf numFmtId="0" fontId="9" fillId="0" borderId="0"/>
    <xf numFmtId="0" fontId="54" fillId="0" borderId="0" applyNumberFormat="0" applyFill="0" applyBorder="0" applyAlignment="0" applyProtection="0">
      <alignment vertical="top"/>
      <protection locked="0"/>
    </xf>
    <xf numFmtId="177" fontId="56" fillId="19" borderId="0"/>
    <xf numFmtId="0" fontId="60" fillId="0" borderId="0"/>
    <xf numFmtId="0" fontId="2" fillId="0" borderId="0"/>
    <xf numFmtId="0" fontId="9" fillId="0" borderId="0">
      <alignment vertical="center"/>
    </xf>
    <xf numFmtId="0" fontId="9" fillId="0" borderId="0"/>
    <xf numFmtId="0" fontId="9" fillId="0" borderId="0"/>
    <xf numFmtId="44" fontId="9" fillId="0" borderId="0" applyFont="0" applyFill="0" applyBorder="0" applyAlignment="0" applyProtection="0"/>
    <xf numFmtId="170" fontId="9" fillId="0" borderId="0" applyFont="0" applyFill="0" applyBorder="0" applyAlignment="0" applyProtection="0"/>
    <xf numFmtId="0" fontId="38" fillId="14" borderId="0" applyNumberFormat="0" applyBorder="0" applyAlignment="0" applyProtection="0"/>
    <xf numFmtId="171" fontId="9" fillId="0" borderId="17" applyNumberFormat="0" applyAlignment="0"/>
    <xf numFmtId="0" fontId="48" fillId="7" borderId="0" applyNumberFormat="0" applyBorder="0" applyAlignment="0" applyProtection="0"/>
    <xf numFmtId="0" fontId="9" fillId="0" borderId="0"/>
    <xf numFmtId="0" fontId="9" fillId="0" borderId="0"/>
    <xf numFmtId="0" fontId="9" fillId="0" borderId="0"/>
    <xf numFmtId="0" fontId="9" fillId="4" borderId="10" applyNumberFormat="0" applyFont="0" applyAlignment="0" applyProtection="0"/>
    <xf numFmtId="0" fontId="9" fillId="29" borderId="20" applyNumberFormat="0" applyProtection="0">
      <alignment horizontal="left" vertical="center" indent="1"/>
    </xf>
    <xf numFmtId="0" fontId="9" fillId="29" borderId="20" applyNumberFormat="0" applyProtection="0">
      <alignment horizontal="left" vertical="top" indent="1"/>
    </xf>
    <xf numFmtId="0" fontId="9" fillId="22" borderId="20" applyNumberFormat="0" applyProtection="0">
      <alignment horizontal="left" vertical="center" indent="1"/>
    </xf>
    <xf numFmtId="0" fontId="9" fillId="22" borderId="20" applyNumberFormat="0" applyProtection="0">
      <alignment horizontal="left" vertical="top" indent="1"/>
    </xf>
    <xf numFmtId="0" fontId="9" fillId="31" borderId="20" applyNumberFormat="0" applyProtection="0">
      <alignment horizontal="left" vertical="center" indent="1"/>
    </xf>
    <xf numFmtId="0" fontId="9" fillId="31" borderId="20" applyNumberFormat="0" applyProtection="0">
      <alignment horizontal="left" vertical="top" indent="1"/>
    </xf>
    <xf numFmtId="0" fontId="9" fillId="32" borderId="20" applyNumberFormat="0" applyProtection="0">
      <alignment horizontal="left" vertical="center" indent="1"/>
    </xf>
    <xf numFmtId="0" fontId="9" fillId="32" borderId="20" applyNumberFormat="0" applyProtection="0">
      <alignment horizontal="left" vertical="top" indent="1"/>
    </xf>
    <xf numFmtId="0" fontId="9" fillId="4" borderId="0" applyNumberFormat="0" applyFont="0" applyBorder="0" applyAlignment="0" applyProtection="0"/>
    <xf numFmtId="0" fontId="9" fillId="15" borderId="0" applyNumberFormat="0" applyFont="0" applyBorder="0" applyAlignment="0" applyProtection="0"/>
    <xf numFmtId="0" fontId="9" fillId="6" borderId="0" applyNumberFormat="0" applyFont="0" applyBorder="0" applyAlignment="0" applyProtection="0"/>
    <xf numFmtId="0" fontId="9" fillId="6" borderId="0" applyNumberFormat="0" applyFont="0" applyBorder="0" applyAlignment="0" applyProtection="0"/>
    <xf numFmtId="0" fontId="9" fillId="0" borderId="0" applyNumberFormat="0" applyFont="0" applyFill="0" applyBorder="0" applyAlignment="0" applyProtection="0"/>
    <xf numFmtId="0" fontId="42" fillId="18" borderId="0" applyNumberFormat="0" applyBorder="0" applyAlignment="0" applyProtection="0"/>
    <xf numFmtId="0" fontId="49" fillId="15" borderId="18" applyNumberFormat="0" applyAlignment="0" applyProtection="0"/>
    <xf numFmtId="0" fontId="9" fillId="0" borderId="0"/>
    <xf numFmtId="0" fontId="41" fillId="0" borderId="0" applyNumberFormat="0" applyFill="0" applyBorder="0" applyAlignment="0" applyProtection="0"/>
    <xf numFmtId="0" fontId="35" fillId="0" borderId="0">
      <alignment horizontal="left"/>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40" fillId="16" borderId="9" applyNumberFormat="0" applyAlignment="0" applyProtection="0"/>
    <xf numFmtId="0" fontId="9" fillId="0" borderId="0"/>
    <xf numFmtId="0" fontId="9" fillId="4" borderId="10" applyNumberFormat="0" applyFont="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5" fillId="0" borderId="0">
      <alignment horizontal="left"/>
    </xf>
    <xf numFmtId="182" fontId="9" fillId="0" borderId="0" applyFont="0" applyFill="0" applyBorder="0" applyAlignment="0" applyProtection="0"/>
    <xf numFmtId="182" fontId="9" fillId="0" borderId="0" applyFont="0" applyFill="0" applyBorder="0" applyAlignment="0" applyProtection="0"/>
    <xf numFmtId="177" fontId="56" fillId="15" borderId="0"/>
    <xf numFmtId="170" fontId="9" fillId="4" borderId="10" applyNumberFormat="0" applyFont="0" applyAlignment="0" applyProtection="0"/>
    <xf numFmtId="170" fontId="9" fillId="0" borderId="0"/>
    <xf numFmtId="170" fontId="9" fillId="0" borderId="0"/>
    <xf numFmtId="170" fontId="9" fillId="0" borderId="0"/>
    <xf numFmtId="170" fontId="9" fillId="4" borderId="10" applyNumberFormat="0" applyFont="0" applyAlignment="0" applyProtection="0"/>
    <xf numFmtId="170" fontId="9" fillId="29" borderId="20" applyNumberFormat="0" applyProtection="0">
      <alignment horizontal="left" vertical="center" indent="1"/>
    </xf>
    <xf numFmtId="170" fontId="9" fillId="29" borderId="20" applyNumberFormat="0" applyProtection="0">
      <alignment horizontal="left" vertical="top" indent="1"/>
    </xf>
    <xf numFmtId="170" fontId="9" fillId="22" borderId="20" applyNumberFormat="0" applyProtection="0">
      <alignment horizontal="left" vertical="center" indent="1"/>
    </xf>
    <xf numFmtId="170" fontId="9" fillId="22" borderId="20" applyNumberFormat="0" applyProtection="0">
      <alignment horizontal="left" vertical="top" indent="1"/>
    </xf>
    <xf numFmtId="170" fontId="9" fillId="31" borderId="20" applyNumberFormat="0" applyProtection="0">
      <alignment horizontal="left" vertical="center" indent="1"/>
    </xf>
    <xf numFmtId="170" fontId="9" fillId="31" borderId="20" applyNumberFormat="0" applyProtection="0">
      <alignment horizontal="left" vertical="top" indent="1"/>
    </xf>
    <xf numFmtId="170" fontId="9" fillId="32" borderId="20" applyNumberFormat="0" applyProtection="0">
      <alignment horizontal="left" vertical="center" indent="1"/>
    </xf>
    <xf numFmtId="170" fontId="9" fillId="32" borderId="20" applyNumberFormat="0" applyProtection="0">
      <alignment horizontal="left" vertical="top" indent="1"/>
    </xf>
    <xf numFmtId="170" fontId="9" fillId="4" borderId="0" applyNumberFormat="0" applyFont="0" applyBorder="0" applyAlignment="0" applyProtection="0"/>
    <xf numFmtId="170" fontId="9" fillId="15" borderId="0" applyNumberFormat="0" applyFont="0" applyBorder="0" applyAlignment="0" applyProtection="0"/>
    <xf numFmtId="170" fontId="9" fillId="6" borderId="0" applyNumberFormat="0" applyFont="0" applyBorder="0" applyAlignment="0" applyProtection="0"/>
    <xf numFmtId="170" fontId="9" fillId="0" borderId="0"/>
    <xf numFmtId="170" fontId="9" fillId="6" borderId="0" applyNumberFormat="0" applyFont="0" applyBorder="0" applyAlignment="0" applyProtection="0"/>
    <xf numFmtId="170" fontId="9" fillId="0" borderId="0" applyNumberFormat="0" applyFont="0" applyFill="0" applyBorder="0" applyAlignment="0" applyProtection="0"/>
    <xf numFmtId="170" fontId="9" fillId="0" borderId="0"/>
    <xf numFmtId="170" fontId="9" fillId="0" borderId="0"/>
    <xf numFmtId="0" fontId="9" fillId="0" borderId="0"/>
    <xf numFmtId="170" fontId="9" fillId="0" borderId="0"/>
    <xf numFmtId="0" fontId="9" fillId="0"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0" fontId="9" fillId="0" borderId="0" applyNumberFormat="0" applyFont="0" applyBorder="0" applyAlignment="0" applyProtection="0"/>
    <xf numFmtId="182" fontId="9" fillId="0" borderId="0" applyFont="0" applyFill="0" applyBorder="0" applyAlignment="0" applyProtection="0"/>
    <xf numFmtId="182" fontId="9" fillId="0" borderId="0" applyFont="0" applyFill="0" applyBorder="0" applyAlignment="0" applyProtection="0"/>
    <xf numFmtId="37"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7" fontId="56" fillId="15" borderId="0"/>
    <xf numFmtId="177" fontId="56" fillId="15" borderId="0"/>
    <xf numFmtId="0" fontId="69" fillId="17" borderId="11" applyNumberFormat="0" applyProtection="0">
      <alignment horizontal="center"/>
    </xf>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82" fontId="9" fillId="0" borderId="0" applyFont="0" applyFill="0" applyBorder="0" applyAlignment="0" applyProtection="0"/>
    <xf numFmtId="177"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0" fontId="9" fillId="0" borderId="0"/>
    <xf numFmtId="0" fontId="9" fillId="0" borderId="0"/>
    <xf numFmtId="0" fontId="9" fillId="0" borderId="0"/>
    <xf numFmtId="0" fontId="9" fillId="0" borderId="0"/>
    <xf numFmtId="0" fontId="9" fillId="0" borderId="0"/>
    <xf numFmtId="0" fontId="9" fillId="0" borderId="0"/>
    <xf numFmtId="170" fontId="9" fillId="0" borderId="0"/>
    <xf numFmtId="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0" fontId="1" fillId="0" borderId="0"/>
    <xf numFmtId="0" fontId="9" fillId="0" borderId="0"/>
    <xf numFmtId="164" fontId="11" fillId="0" borderId="0" applyNumberFormat="0" applyFont="0" applyBorder="0" applyAlignment="0" applyProtection="0"/>
    <xf numFmtId="177" fontId="56" fillId="15" borderId="0"/>
    <xf numFmtId="182" fontId="9" fillId="0" borderId="0" applyFont="0" applyFill="0" applyBorder="0" applyAlignment="0" applyProtection="0"/>
    <xf numFmtId="177" fontId="56" fillId="15" borderId="0"/>
    <xf numFmtId="177" fontId="56" fillId="15" borderId="0"/>
    <xf numFmtId="182" fontId="9" fillId="0" borderId="0" applyFont="0" applyFill="0" applyBorder="0" applyAlignment="0" applyProtection="0"/>
    <xf numFmtId="182" fontId="9" fillId="0" borderId="0" applyFont="0" applyFill="0" applyBorder="0" applyAlignment="0" applyProtection="0"/>
    <xf numFmtId="0" fontId="9" fillId="0" borderId="0"/>
    <xf numFmtId="182" fontId="9" fillId="0" borderId="0" applyFont="0" applyFill="0" applyBorder="0" applyAlignment="0" applyProtection="0"/>
    <xf numFmtId="182" fontId="9" fillId="0" borderId="0" applyFont="0" applyFill="0" applyBorder="0" applyAlignment="0" applyProtection="0"/>
    <xf numFmtId="177" fontId="56" fillId="15" borderId="0"/>
    <xf numFmtId="177" fontId="56" fillId="15" borderId="0"/>
    <xf numFmtId="0" fontId="1" fillId="0" borderId="0"/>
    <xf numFmtId="0" fontId="1" fillId="0"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7"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0" fontId="9" fillId="0" borderId="0"/>
    <xf numFmtId="0" fontId="35" fillId="0" borderId="0">
      <alignment horizontal="left"/>
    </xf>
    <xf numFmtId="43" fontId="71" fillId="0" borderId="0" applyFont="0" applyFill="0" applyBorder="0" applyAlignment="0" applyProtection="0"/>
    <xf numFmtId="44" fontId="71" fillId="0" borderId="0" applyFont="0" applyFill="0" applyBorder="0" applyAlignment="0" applyProtection="0"/>
  </cellStyleXfs>
  <cellXfs count="713">
    <xf numFmtId="0" fontId="0" fillId="0" borderId="0" xfId="0" applyAlignment="1">
      <alignment wrapText="1"/>
    </xf>
    <xf numFmtId="0" fontId="0" fillId="0" borderId="0" xfId="0" applyAlignment="1">
      <alignment wrapText="1"/>
    </xf>
    <xf numFmtId="0" fontId="7" fillId="0" borderId="0" xfId="0" applyFont="1" applyAlignment="1">
      <alignment horizontal="left"/>
    </xf>
    <xf numFmtId="0" fontId="60" fillId="0" borderId="0" xfId="361" applyAlignment="1">
      <alignment wrapText="1"/>
    </xf>
    <xf numFmtId="0" fontId="59" fillId="0" borderId="0" xfId="0" applyFont="1" applyBorder="1" applyAlignment="1">
      <alignment wrapText="1"/>
    </xf>
    <xf numFmtId="0" fontId="59" fillId="0" borderId="6" xfId="0" applyFont="1" applyBorder="1" applyAlignment="1"/>
    <xf numFmtId="0" fontId="59" fillId="0" borderId="6" xfId="0" applyFont="1" applyBorder="1" applyAlignment="1">
      <alignment horizontal="center"/>
    </xf>
    <xf numFmtId="165" fontId="59" fillId="0" borderId="17" xfId="0" applyNumberFormat="1" applyFont="1" applyBorder="1" applyAlignment="1"/>
    <xf numFmtId="0" fontId="59" fillId="0" borderId="17" xfId="0" applyFont="1" applyBorder="1" applyAlignment="1">
      <alignment wrapText="1"/>
    </xf>
    <xf numFmtId="0" fontId="59" fillId="0" borderId="17" xfId="0" applyFont="1" applyBorder="1" applyAlignment="1"/>
    <xf numFmtId="167" fontId="59" fillId="0" borderId="17" xfId="0" applyNumberFormat="1" applyFont="1" applyBorder="1" applyAlignment="1">
      <alignment horizontal="left"/>
    </xf>
    <xf numFmtId="165" fontId="59" fillId="0" borderId="13" xfId="0" applyNumberFormat="1" applyFont="1" applyBorder="1" applyAlignment="1"/>
    <xf numFmtId="165" fontId="59" fillId="0" borderId="17" xfId="0" applyNumberFormat="1" applyFont="1" applyBorder="1" applyAlignment="1">
      <alignment horizontal="left"/>
    </xf>
    <xf numFmtId="165" fontId="59" fillId="0" borderId="6" xfId="0" applyNumberFormat="1" applyFont="1" applyBorder="1" applyAlignment="1">
      <alignment horizontal="left"/>
    </xf>
    <xf numFmtId="165" fontId="59" fillId="0" borderId="0" xfId="0" applyNumberFormat="1" applyFont="1" applyAlignment="1"/>
    <xf numFmtId="165" fontId="59" fillId="0" borderId="3" xfId="0" applyNumberFormat="1" applyFont="1" applyBorder="1" applyAlignment="1"/>
    <xf numFmtId="165" fontId="59" fillId="0" borderId="1" xfId="0" applyNumberFormat="1" applyFont="1" applyBorder="1" applyAlignment="1"/>
    <xf numFmtId="0" fontId="59" fillId="0" borderId="1" xfId="0" applyFont="1" applyBorder="1" applyAlignment="1">
      <alignment wrapText="1"/>
    </xf>
    <xf numFmtId="165" fontId="59" fillId="0" borderId="0" xfId="0" applyNumberFormat="1" applyFont="1" applyAlignment="1">
      <alignment horizontal="left"/>
    </xf>
    <xf numFmtId="0" fontId="59" fillId="0" borderId="1" xfId="0" applyFont="1" applyBorder="1" applyAlignment="1">
      <alignment horizontal="left"/>
    </xf>
    <xf numFmtId="0" fontId="59" fillId="0" borderId="0" xfId="0" applyFont="1" applyBorder="1" applyAlignment="1">
      <alignment horizontal="left"/>
    </xf>
    <xf numFmtId="0" fontId="59" fillId="0" borderId="0" xfId="0" applyFont="1" applyAlignment="1">
      <alignment horizontal="center"/>
    </xf>
    <xf numFmtId="0" fontId="59" fillId="0" borderId="0" xfId="0" applyFont="1" applyBorder="1" applyAlignment="1">
      <alignment horizontal="left" vertical="top"/>
    </xf>
    <xf numFmtId="0" fontId="59" fillId="0" borderId="17" xfId="0" applyFont="1" applyBorder="1" applyAlignment="1">
      <alignment horizontal="center"/>
    </xf>
    <xf numFmtId="0" fontId="59" fillId="0" borderId="13" xfId="0" applyFont="1" applyBorder="1" applyAlignment="1">
      <alignment horizontal="left"/>
    </xf>
    <xf numFmtId="0" fontId="59" fillId="0" borderId="1" xfId="0" applyFont="1" applyBorder="1" applyAlignment="1">
      <alignment horizontal="center" wrapText="1"/>
    </xf>
    <xf numFmtId="0" fontId="59" fillId="0" borderId="0" xfId="0" applyFont="1" applyAlignment="1"/>
    <xf numFmtId="0" fontId="59" fillId="0" borderId="0" xfId="0" applyFont="1" applyAlignment="1">
      <alignment wrapText="1"/>
    </xf>
    <xf numFmtId="0" fontId="59" fillId="0" borderId="0" xfId="0" applyFont="1" applyAlignment="1">
      <alignment horizontal="left"/>
    </xf>
    <xf numFmtId="0" fontId="59" fillId="0" borderId="26" xfId="0" applyFont="1" applyBorder="1" applyAlignment="1">
      <alignment horizontal="left"/>
    </xf>
    <xf numFmtId="37" fontId="55" fillId="0" borderId="1" xfId="360" applyNumberFormat="1" applyFont="1" applyFill="1" applyBorder="1" applyAlignment="1" applyProtection="1">
      <alignment horizontal="center"/>
      <protection locked="0"/>
    </xf>
    <xf numFmtId="37" fontId="55" fillId="0" borderId="0" xfId="360" applyNumberFormat="1" applyFont="1" applyFill="1" applyBorder="1" applyAlignment="1" applyProtection="1">
      <alignment horizontal="center"/>
      <protection locked="0"/>
    </xf>
    <xf numFmtId="37" fontId="55" fillId="0" borderId="26" xfId="360" applyNumberFormat="1" applyFont="1" applyFill="1" applyBorder="1" applyAlignment="1" applyProtection="1">
      <alignment horizontal="center"/>
      <protection locked="0"/>
    </xf>
    <xf numFmtId="37" fontId="57" fillId="0" borderId="0" xfId="360" applyNumberFormat="1" applyFont="1" applyFill="1" applyBorder="1" applyAlignment="1" applyProtection="1">
      <alignment horizontal="center"/>
      <protection locked="0"/>
    </xf>
    <xf numFmtId="37" fontId="55" fillId="0" borderId="0" xfId="360" quotePrefix="1" applyNumberFormat="1" applyFont="1" applyFill="1" applyBorder="1" applyAlignment="1" applyProtection="1">
      <alignment horizontal="center"/>
      <protection locked="0"/>
    </xf>
    <xf numFmtId="175" fontId="57" fillId="0" borderId="1" xfId="360" quotePrefix="1" applyNumberFormat="1" applyFont="1" applyFill="1" applyBorder="1" applyAlignment="1"/>
    <xf numFmtId="175" fontId="55" fillId="0" borderId="1" xfId="360" quotePrefix="1" applyNumberFormat="1" applyFont="1" applyFill="1" applyBorder="1" applyAlignment="1"/>
    <xf numFmtId="0" fontId="57" fillId="0" borderId="0" xfId="360" applyNumberFormat="1" applyFont="1" applyFill="1" applyAlignment="1">
      <alignment horizontal="left"/>
    </xf>
    <xf numFmtId="37" fontId="57" fillId="0" borderId="0" xfId="360" applyNumberFormat="1" applyFont="1" applyFill="1" applyAlignment="1"/>
    <xf numFmtId="37" fontId="55" fillId="0" borderId="0" xfId="360" applyNumberFormat="1" applyFont="1" applyFill="1" applyAlignment="1"/>
    <xf numFmtId="37" fontId="55" fillId="0" borderId="0" xfId="363" applyNumberFormat="1" applyFont="1" applyFill="1" applyAlignment="1">
      <alignment horizontal="left"/>
    </xf>
    <xf numFmtId="37" fontId="57" fillId="0" borderId="0" xfId="360" applyNumberFormat="1" applyFont="1" applyFill="1" applyAlignment="1">
      <alignment horizontal="left"/>
    </xf>
    <xf numFmtId="37" fontId="55" fillId="0" borderId="0" xfId="360" applyNumberFormat="1" applyFont="1" applyFill="1" applyAlignment="1">
      <alignment horizontal="left"/>
    </xf>
    <xf numFmtId="37" fontId="55" fillId="0" borderId="0" xfId="364" applyNumberFormat="1" applyFont="1" applyFill="1" applyBorder="1" applyAlignment="1">
      <alignment horizontal="left"/>
    </xf>
    <xf numFmtId="37" fontId="62" fillId="0" borderId="0" xfId="360" applyNumberFormat="1" applyFont="1" applyFill="1" applyBorder="1" applyAlignment="1">
      <alignment horizontal="left"/>
    </xf>
    <xf numFmtId="37" fontId="57" fillId="0" borderId="0" xfId="360" applyNumberFormat="1" applyFont="1" applyFill="1" applyBorder="1" applyAlignment="1">
      <alignment horizontal="right"/>
    </xf>
    <xf numFmtId="37" fontId="55" fillId="0" borderId="0" xfId="363" applyNumberFormat="1" applyFont="1" applyFill="1" applyBorder="1" applyAlignment="1">
      <alignment horizontal="left"/>
    </xf>
    <xf numFmtId="37" fontId="62" fillId="0" borderId="19" xfId="360" applyNumberFormat="1" applyFont="1" applyFill="1" applyBorder="1" applyAlignment="1">
      <alignment horizontal="left"/>
    </xf>
    <xf numFmtId="0" fontId="55" fillId="0" borderId="0" xfId="363" applyNumberFormat="1" applyFont="1" applyFill="1" applyAlignment="1">
      <alignment horizontal="left"/>
    </xf>
    <xf numFmtId="171" fontId="57" fillId="0" borderId="0" xfId="360" applyNumberFormat="1" applyFont="1" applyFill="1" applyBorder="1" applyAlignment="1">
      <alignment horizontal="right"/>
    </xf>
    <xf numFmtId="171" fontId="55" fillId="0" borderId="0" xfId="360" applyNumberFormat="1" applyFont="1" applyFill="1" applyBorder="1" applyAlignment="1">
      <alignment horizontal="right"/>
    </xf>
    <xf numFmtId="37" fontId="55" fillId="0" borderId="1" xfId="360" applyNumberFormat="1" applyFont="1" applyFill="1" applyBorder="1" applyAlignment="1">
      <alignment horizontal="left"/>
    </xf>
    <xf numFmtId="181" fontId="57" fillId="0" borderId="0" xfId="360" applyNumberFormat="1" applyFont="1" applyFill="1" applyBorder="1" applyAlignment="1">
      <alignment horizontal="right"/>
    </xf>
    <xf numFmtId="181" fontId="55" fillId="0" borderId="0" xfId="360" applyNumberFormat="1" applyFont="1" applyFill="1" applyBorder="1" applyAlignment="1">
      <alignment horizontal="right"/>
    </xf>
    <xf numFmtId="37" fontId="55" fillId="0" borderId="26" xfId="360" applyNumberFormat="1" applyFont="1" applyFill="1" applyBorder="1" applyAlignment="1">
      <alignment horizontal="left"/>
    </xf>
    <xf numFmtId="181" fontId="57" fillId="0" borderId="1" xfId="360" applyNumberFormat="1" applyFont="1" applyFill="1" applyBorder="1" applyAlignment="1">
      <alignment horizontal="right"/>
    </xf>
    <xf numFmtId="37" fontId="55" fillId="0" borderId="0" xfId="360" applyNumberFormat="1" applyFont="1" applyFill="1" applyBorder="1" applyAlignment="1"/>
    <xf numFmtId="37" fontId="55" fillId="0" borderId="1" xfId="360" applyNumberFormat="1" applyFont="1" applyFill="1" applyBorder="1" applyAlignment="1"/>
    <xf numFmtId="37" fontId="57" fillId="0" borderId="19" xfId="360" applyNumberFormat="1" applyFont="1" applyFill="1" applyBorder="1" applyAlignment="1">
      <alignment horizontal="left"/>
    </xf>
    <xf numFmtId="37" fontId="57" fillId="0" borderId="26" xfId="360" applyNumberFormat="1" applyFont="1" applyFill="1" applyBorder="1" applyAlignment="1">
      <alignment horizontal="left"/>
    </xf>
    <xf numFmtId="171" fontId="57" fillId="0" borderId="19" xfId="360" applyNumberFormat="1" applyFont="1" applyFill="1" applyBorder="1" applyAlignment="1">
      <alignment horizontal="right"/>
    </xf>
    <xf numFmtId="177" fontId="55" fillId="0" borderId="0" xfId="360" applyFont="1" applyFill="1" applyBorder="1" applyAlignment="1">
      <alignment horizontal="right"/>
    </xf>
    <xf numFmtId="39" fontId="57" fillId="0" borderId="0" xfId="360" applyNumberFormat="1" applyFont="1" applyFill="1" applyBorder="1" applyAlignment="1">
      <alignment horizontal="right"/>
    </xf>
    <xf numFmtId="37" fontId="55" fillId="0" borderId="19" xfId="360" applyNumberFormat="1" applyFont="1" applyFill="1" applyBorder="1" applyAlignment="1">
      <alignment horizontal="left"/>
    </xf>
    <xf numFmtId="37" fontId="57" fillId="0" borderId="0" xfId="360" applyNumberFormat="1" applyFont="1" applyFill="1" applyBorder="1" applyAlignment="1"/>
    <xf numFmtId="37" fontId="57" fillId="0" borderId="0" xfId="360" applyNumberFormat="1" applyFont="1" applyFill="1" applyBorder="1" applyAlignment="1">
      <alignment wrapText="1"/>
    </xf>
    <xf numFmtId="44" fontId="57" fillId="0" borderId="0" xfId="360" applyNumberFormat="1" applyFont="1" applyFill="1" applyBorder="1" applyAlignment="1" applyProtection="1">
      <alignment horizontal="right"/>
      <protection locked="0"/>
    </xf>
    <xf numFmtId="37" fontId="55" fillId="0" borderId="0" xfId="363" applyNumberFormat="1" applyFont="1" applyFill="1" applyAlignment="1" applyProtection="1">
      <alignment horizontal="left"/>
      <protection locked="0"/>
    </xf>
    <xf numFmtId="44" fontId="57" fillId="0" borderId="19" xfId="360" applyNumberFormat="1" applyFont="1" applyFill="1" applyBorder="1" applyAlignment="1" applyProtection="1">
      <alignment horizontal="right"/>
      <protection locked="0"/>
    </xf>
    <xf numFmtId="37" fontId="55" fillId="0" borderId="0" xfId="363" applyNumberFormat="1" applyFont="1" applyFill="1" applyAlignment="1">
      <alignment horizontal="right"/>
    </xf>
    <xf numFmtId="37" fontId="55" fillId="0" borderId="19" xfId="364" applyNumberFormat="1" applyFont="1" applyFill="1" applyBorder="1" applyAlignment="1">
      <alignment horizontal="left"/>
    </xf>
    <xf numFmtId="37" fontId="57" fillId="0" borderId="19" xfId="360" applyNumberFormat="1" applyFont="1" applyFill="1" applyBorder="1" applyAlignment="1">
      <alignment horizontal="right"/>
    </xf>
    <xf numFmtId="37" fontId="55" fillId="0" borderId="19" xfId="360" applyNumberFormat="1" applyFont="1" applyFill="1" applyBorder="1" applyAlignment="1">
      <alignment horizontal="right"/>
    </xf>
    <xf numFmtId="177" fontId="57" fillId="0" borderId="0" xfId="360" applyFont="1" applyFill="1" applyBorder="1" applyAlignment="1">
      <alignment horizontal="right"/>
    </xf>
    <xf numFmtId="181" fontId="57" fillId="0" borderId="13" xfId="360" applyNumberFormat="1" applyFont="1" applyFill="1" applyBorder="1" applyAlignment="1">
      <alignment horizontal="right"/>
    </xf>
    <xf numFmtId="181" fontId="55" fillId="0" borderId="13" xfId="360" applyNumberFormat="1" applyFont="1" applyFill="1" applyBorder="1" applyAlignment="1">
      <alignment horizontal="right"/>
    </xf>
    <xf numFmtId="37" fontId="55" fillId="0" borderId="0" xfId="360" applyNumberFormat="1" applyFont="1" applyFill="1" applyBorder="1" applyAlignment="1">
      <alignment horizontal="left"/>
    </xf>
    <xf numFmtId="37" fontId="57" fillId="0" borderId="0" xfId="360" applyNumberFormat="1" applyFont="1" applyFill="1" applyBorder="1" applyAlignment="1">
      <alignment horizontal="left"/>
    </xf>
    <xf numFmtId="44" fontId="57" fillId="0" borderId="0" xfId="360" applyNumberFormat="1" applyFont="1" applyFill="1" applyBorder="1" applyAlignment="1">
      <alignment horizontal="right"/>
    </xf>
    <xf numFmtId="37" fontId="57" fillId="0" borderId="0" xfId="363" applyNumberFormat="1" applyFont="1" applyFill="1" applyAlignment="1">
      <alignment horizontal="left"/>
    </xf>
    <xf numFmtId="37" fontId="55" fillId="0" borderId="0" xfId="363" applyNumberFormat="1" applyFont="1" applyFill="1" applyAlignment="1" applyProtection="1">
      <alignment horizontal="right"/>
      <protection locked="0"/>
    </xf>
    <xf numFmtId="37" fontId="55" fillId="0" borderId="19" xfId="363" applyNumberFormat="1" applyFont="1" applyFill="1" applyBorder="1" applyAlignment="1">
      <alignment horizontal="left"/>
    </xf>
    <xf numFmtId="37" fontId="57" fillId="0" borderId="27" xfId="363" applyNumberFormat="1" applyFont="1" applyFill="1" applyBorder="1" applyAlignment="1">
      <alignment horizontal="left"/>
    </xf>
    <xf numFmtId="37" fontId="55" fillId="0" borderId="27" xfId="363" applyNumberFormat="1" applyFont="1" applyFill="1" applyBorder="1" applyAlignment="1">
      <alignment horizontal="left"/>
    </xf>
    <xf numFmtId="0" fontId="55" fillId="0" borderId="0" xfId="363" applyFont="1" applyFill="1" applyAlignment="1"/>
    <xf numFmtId="177" fontId="57" fillId="0" borderId="0" xfId="360" applyNumberFormat="1" applyFont="1" applyFill="1" applyAlignment="1"/>
    <xf numFmtId="177" fontId="57" fillId="0" borderId="0" xfId="360" applyNumberFormat="1" applyFont="1" applyFill="1" applyAlignment="1">
      <alignment horizontal="left"/>
    </xf>
    <xf numFmtId="37" fontId="62" fillId="0" borderId="0" xfId="360" applyNumberFormat="1" applyFont="1" applyFill="1" applyAlignment="1">
      <alignment horizontal="right"/>
    </xf>
    <xf numFmtId="37" fontId="55" fillId="0" borderId="0" xfId="360" applyNumberFormat="1" applyFont="1" applyFill="1" applyBorder="1" applyAlignment="1">
      <alignment horizontal="right"/>
    </xf>
    <xf numFmtId="177" fontId="55" fillId="0" borderId="0" xfId="360" applyNumberFormat="1" applyFont="1" applyFill="1" applyAlignment="1">
      <alignment horizontal="left"/>
    </xf>
    <xf numFmtId="177" fontId="55" fillId="0" borderId="19" xfId="360" applyNumberFormat="1" applyFont="1" applyFill="1" applyBorder="1" applyAlignment="1">
      <alignment horizontal="left"/>
    </xf>
    <xf numFmtId="0" fontId="55" fillId="0" borderId="19" xfId="363" applyNumberFormat="1" applyFont="1" applyFill="1" applyBorder="1" applyAlignment="1">
      <alignment horizontal="left"/>
    </xf>
    <xf numFmtId="37" fontId="62" fillId="0" borderId="19" xfId="360" applyNumberFormat="1" applyFont="1" applyFill="1" applyBorder="1" applyAlignment="1">
      <alignment horizontal="right"/>
    </xf>
    <xf numFmtId="177" fontId="57" fillId="0" borderId="13" xfId="360" applyNumberFormat="1" applyFont="1" applyFill="1" applyBorder="1" applyAlignment="1">
      <alignment horizontal="left"/>
    </xf>
    <xf numFmtId="177" fontId="57" fillId="0" borderId="0" xfId="360" applyNumberFormat="1" applyFont="1" applyFill="1" applyBorder="1" applyAlignment="1">
      <alignment horizontal="left"/>
    </xf>
    <xf numFmtId="181" fontId="55" fillId="0" borderId="1" xfId="360" applyNumberFormat="1" applyFont="1" applyFill="1" applyBorder="1" applyAlignment="1">
      <alignment horizontal="right"/>
    </xf>
    <xf numFmtId="171" fontId="55" fillId="0" borderId="19" xfId="360" applyNumberFormat="1" applyFont="1" applyFill="1" applyBorder="1" applyAlignment="1">
      <alignment horizontal="right"/>
    </xf>
    <xf numFmtId="39" fontId="55" fillId="0" borderId="0" xfId="360" applyNumberFormat="1" applyFont="1" applyFill="1" applyBorder="1" applyAlignment="1">
      <alignment horizontal="right"/>
    </xf>
    <xf numFmtId="44" fontId="55" fillId="0" borderId="19" xfId="360" applyNumberFormat="1" applyFont="1" applyFill="1" applyBorder="1" applyAlignment="1" applyProtection="1">
      <alignment horizontal="right"/>
      <protection locked="0"/>
    </xf>
    <xf numFmtId="37" fontId="55" fillId="0" borderId="0" xfId="363" applyNumberFormat="1" applyFont="1" applyFill="1" applyBorder="1" applyAlignment="1">
      <alignment horizontal="right"/>
    </xf>
    <xf numFmtId="37" fontId="66" fillId="0" borderId="0" xfId="363" applyNumberFormat="1" applyFont="1" applyFill="1" applyBorder="1" applyAlignment="1">
      <alignment horizontal="right"/>
    </xf>
    <xf numFmtId="37" fontId="57" fillId="0" borderId="0" xfId="363" applyNumberFormat="1" applyFont="1" applyFill="1" applyAlignment="1" applyProtection="1">
      <alignment horizontal="right"/>
      <protection locked="0"/>
    </xf>
    <xf numFmtId="37" fontId="55" fillId="0" borderId="0" xfId="363" applyNumberFormat="1" applyFont="1" applyFill="1" applyBorder="1" applyAlignment="1" applyProtection="1">
      <alignment horizontal="right"/>
      <protection locked="0"/>
    </xf>
    <xf numFmtId="44" fontId="55" fillId="0" borderId="0" xfId="360" applyNumberFormat="1" applyFont="1" applyFill="1" applyBorder="1" applyAlignment="1">
      <alignment horizontal="right"/>
    </xf>
    <xf numFmtId="44" fontId="57" fillId="0" borderId="27" xfId="360" applyNumberFormat="1" applyFont="1" applyFill="1" applyBorder="1" applyAlignment="1" applyProtection="1">
      <alignment horizontal="right"/>
      <protection locked="0"/>
    </xf>
    <xf numFmtId="44" fontId="55" fillId="0" borderId="27" xfId="360" applyNumberFormat="1" applyFont="1" applyFill="1" applyBorder="1" applyAlignment="1" applyProtection="1">
      <alignment horizontal="right"/>
      <protection locked="0"/>
    </xf>
    <xf numFmtId="0" fontId="5" fillId="0" borderId="0" xfId="0" applyFont="1" applyAlignment="1">
      <alignment wrapText="1"/>
    </xf>
    <xf numFmtId="0" fontId="59" fillId="0" borderId="0" xfId="0" applyFont="1" applyAlignment="1">
      <alignment wrapText="1"/>
    </xf>
    <xf numFmtId="0" fontId="0" fillId="0" borderId="0" xfId="0" applyAlignment="1">
      <alignment wrapText="1"/>
    </xf>
    <xf numFmtId="44" fontId="55" fillId="0" borderId="5" xfId="360" applyNumberFormat="1" applyFont="1" applyFill="1" applyBorder="1" applyAlignment="1" applyProtection="1">
      <alignment horizontal="right"/>
      <protection locked="0"/>
    </xf>
    <xf numFmtId="167" fontId="5" fillId="0" borderId="0" xfId="0" applyNumberFormat="1" applyFont="1" applyAlignment="1"/>
    <xf numFmtId="178" fontId="59" fillId="0" borderId="0" xfId="0" applyNumberFormat="1" applyFont="1" applyAlignment="1">
      <alignment horizontal="right"/>
    </xf>
    <xf numFmtId="0" fontId="59" fillId="0" borderId="0" xfId="0" applyFont="1" applyBorder="1" applyAlignment="1">
      <alignment horizontal="center"/>
    </xf>
    <xf numFmtId="37" fontId="55" fillId="0" borderId="0" xfId="360" quotePrefix="1" applyNumberFormat="1" applyFont="1" applyFill="1" applyBorder="1" applyAlignment="1">
      <alignment horizontal="right" wrapText="1"/>
    </xf>
    <xf numFmtId="0" fontId="59" fillId="0" borderId="0" xfId="0" applyFont="1" applyFill="1" applyAlignment="1">
      <alignment wrapText="1"/>
    </xf>
    <xf numFmtId="37" fontId="57" fillId="0" borderId="0" xfId="360" applyNumberFormat="1" applyFont="1" applyFill="1" applyAlignment="1">
      <alignment horizontal="left"/>
    </xf>
    <xf numFmtId="180" fontId="57" fillId="0" borderId="1" xfId="363" quotePrefix="1" applyNumberFormat="1" applyFont="1" applyFill="1" applyBorder="1" applyAlignment="1">
      <alignment horizontal="right" wrapText="1"/>
    </xf>
    <xf numFmtId="0" fontId="59" fillId="0" borderId="1" xfId="0" applyFont="1" applyFill="1" applyBorder="1" applyAlignment="1">
      <alignment horizontal="center" wrapText="1"/>
    </xf>
    <xf numFmtId="37" fontId="55" fillId="0" borderId="1" xfId="360" quotePrefix="1" applyNumberFormat="1" applyFont="1" applyFill="1" applyBorder="1" applyAlignment="1" applyProtection="1">
      <alignment horizontal="center"/>
      <protection locked="0"/>
    </xf>
    <xf numFmtId="0" fontId="59" fillId="0" borderId="5" xfId="0" applyFont="1" applyFill="1" applyBorder="1" applyAlignment="1">
      <alignment wrapText="1"/>
    </xf>
    <xf numFmtId="0" fontId="7" fillId="0" borderId="0" xfId="0" applyFont="1" applyFill="1" applyAlignment="1">
      <alignment horizontal="left"/>
    </xf>
    <xf numFmtId="0" fontId="0" fillId="0" borderId="0" xfId="0" applyFill="1" applyAlignment="1">
      <alignment wrapText="1"/>
    </xf>
    <xf numFmtId="0" fontId="59" fillId="0" borderId="0" xfId="0" applyFont="1" applyFill="1" applyAlignment="1">
      <alignment horizontal="left"/>
    </xf>
    <xf numFmtId="0" fontId="59" fillId="0" borderId="17" xfId="0" applyFont="1" applyFill="1" applyBorder="1" applyAlignment="1">
      <alignment horizontal="center"/>
    </xf>
    <xf numFmtId="0" fontId="59" fillId="0" borderId="0" xfId="0" applyFont="1" applyFill="1" applyAlignment="1">
      <alignment horizontal="center"/>
    </xf>
    <xf numFmtId="166" fontId="59" fillId="0" borderId="0" xfId="0" applyNumberFormat="1" applyFont="1" applyFill="1" applyAlignment="1">
      <alignment horizontal="center"/>
    </xf>
    <xf numFmtId="166" fontId="59" fillId="0" borderId="1" xfId="0" applyNumberFormat="1" applyFont="1" applyFill="1" applyBorder="1" applyAlignment="1">
      <alignment horizontal="center"/>
    </xf>
    <xf numFmtId="0" fontId="59" fillId="0" borderId="13" xfId="0" applyFont="1" applyFill="1" applyBorder="1" applyAlignment="1">
      <alignment horizontal="center"/>
    </xf>
    <xf numFmtId="0" fontId="59" fillId="0" borderId="26" xfId="0" applyFont="1" applyFill="1" applyBorder="1" applyAlignment="1">
      <alignment horizontal="center"/>
    </xf>
    <xf numFmtId="0" fontId="59" fillId="0" borderId="6" xfId="0" applyFont="1" applyFill="1" applyBorder="1" applyAlignment="1">
      <alignment horizontal="center"/>
    </xf>
    <xf numFmtId="166" fontId="59" fillId="0" borderId="17" xfId="0" applyNumberFormat="1" applyFont="1" applyFill="1" applyBorder="1" applyAlignment="1">
      <alignment horizontal="center"/>
    </xf>
    <xf numFmtId="0" fontId="59" fillId="0" borderId="1" xfId="0" applyFont="1" applyFill="1" applyBorder="1" applyAlignment="1">
      <alignment horizontal="center"/>
    </xf>
    <xf numFmtId="166" fontId="59" fillId="0" borderId="6" xfId="0" applyNumberFormat="1" applyFont="1" applyFill="1" applyBorder="1" applyAlignment="1">
      <alignment horizontal="center"/>
    </xf>
    <xf numFmtId="165" fontId="5" fillId="0" borderId="0" xfId="0" applyNumberFormat="1" applyFont="1" applyFill="1" applyAlignment="1">
      <alignment horizontal="center"/>
    </xf>
    <xf numFmtId="0" fontId="59" fillId="0" borderId="0" xfId="0" applyFont="1" applyAlignment="1">
      <alignment horizontal="center" wrapText="1"/>
    </xf>
    <xf numFmtId="167" fontId="59" fillId="0" borderId="13" xfId="0" applyNumberFormat="1" applyFont="1" applyBorder="1" applyAlignment="1">
      <alignment horizontal="center"/>
    </xf>
    <xf numFmtId="165" fontId="59" fillId="0" borderId="17" xfId="0" applyNumberFormat="1" applyFont="1" applyBorder="1" applyAlignment="1">
      <alignment horizontal="center"/>
    </xf>
    <xf numFmtId="165" fontId="59" fillId="0" borderId="0" xfId="0" applyNumberFormat="1" applyFont="1" applyAlignment="1">
      <alignment horizontal="center"/>
    </xf>
    <xf numFmtId="165" fontId="59" fillId="0" borderId="0" xfId="0" applyNumberFormat="1" applyFont="1" applyFill="1" applyAlignment="1">
      <alignment horizontal="center"/>
    </xf>
    <xf numFmtId="165" fontId="59" fillId="0" borderId="1" xfId="0" applyNumberFormat="1" applyFont="1" applyFill="1" applyBorder="1" applyAlignment="1">
      <alignment horizontal="center"/>
    </xf>
    <xf numFmtId="165" fontId="59" fillId="0" borderId="13" xfId="0" applyNumberFormat="1" applyFont="1" applyFill="1" applyBorder="1" applyAlignment="1">
      <alignment horizontal="center"/>
    </xf>
    <xf numFmtId="165" fontId="59" fillId="0" borderId="17" xfId="0" applyNumberFormat="1" applyFont="1" applyFill="1" applyBorder="1" applyAlignment="1">
      <alignment horizontal="center"/>
    </xf>
    <xf numFmtId="167" fontId="59" fillId="0" borderId="26" xfId="0" applyNumberFormat="1" applyFont="1" applyFill="1" applyBorder="1" applyAlignment="1">
      <alignment horizontal="center"/>
    </xf>
    <xf numFmtId="167" fontId="59" fillId="0" borderId="6" xfId="0" applyNumberFormat="1" applyFont="1" applyFill="1" applyBorder="1" applyAlignment="1">
      <alignment horizontal="center"/>
    </xf>
    <xf numFmtId="167" fontId="59" fillId="0" borderId="0" xfId="0" applyNumberFormat="1" applyFont="1" applyFill="1" applyAlignment="1">
      <alignment horizontal="center"/>
    </xf>
    <xf numFmtId="167" fontId="59" fillId="0" borderId="26" xfId="0" applyNumberFormat="1" applyFont="1" applyBorder="1" applyAlignment="1">
      <alignment horizontal="center"/>
    </xf>
    <xf numFmtId="37" fontId="55" fillId="0" borderId="0" xfId="360" applyNumberFormat="1" applyFont="1" applyFill="1" applyBorder="1" applyAlignment="1">
      <alignment horizontal="left"/>
    </xf>
    <xf numFmtId="41" fontId="57" fillId="0" borderId="0" xfId="360" applyNumberFormat="1" applyFont="1" applyFill="1" applyBorder="1" applyAlignment="1">
      <alignment horizontal="right"/>
    </xf>
    <xf numFmtId="41" fontId="55" fillId="0" borderId="0" xfId="360" applyNumberFormat="1" applyFont="1" applyFill="1" applyBorder="1" applyAlignment="1">
      <alignment horizontal="right"/>
    </xf>
    <xf numFmtId="44" fontId="55" fillId="0" borderId="0" xfId="360" applyNumberFormat="1" applyFont="1" applyFill="1" applyBorder="1" applyAlignment="1" applyProtection="1">
      <alignment horizontal="right"/>
      <protection locked="0"/>
    </xf>
    <xf numFmtId="180" fontId="55" fillId="0" borderId="1" xfId="363" quotePrefix="1" applyNumberFormat="1" applyFont="1" applyFill="1" applyBorder="1" applyAlignment="1">
      <alignment horizontal="right" wrapText="1"/>
    </xf>
    <xf numFmtId="37" fontId="70" fillId="0" borderId="0" xfId="363" quotePrefix="1" applyNumberFormat="1" applyFont="1" applyFill="1" applyAlignment="1">
      <alignment vertical="top" shrinkToFit="1"/>
    </xf>
    <xf numFmtId="37" fontId="63" fillId="0" borderId="0" xfId="363" quotePrefix="1" applyNumberFormat="1" applyFont="1" applyFill="1" applyAlignment="1">
      <alignment vertical="top" shrinkToFit="1"/>
    </xf>
    <xf numFmtId="37" fontId="55" fillId="0" borderId="0" xfId="360" applyNumberFormat="1" applyFont="1" applyFill="1" applyBorder="1" applyAlignment="1">
      <alignment horizontal="left"/>
    </xf>
    <xf numFmtId="37" fontId="55" fillId="0" borderId="0" xfId="360" applyNumberFormat="1" applyFont="1" applyFill="1" applyBorder="1" applyAlignment="1">
      <alignment wrapText="1"/>
    </xf>
    <xf numFmtId="167" fontId="5" fillId="0" borderId="4" xfId="0" applyNumberFormat="1" applyFont="1" applyBorder="1" applyAlignment="1"/>
    <xf numFmtId="167" fontId="5" fillId="0" borderId="13" xfId="0" applyNumberFormat="1" applyFont="1" applyBorder="1" applyAlignment="1"/>
    <xf numFmtId="167" fontId="5" fillId="0" borderId="26" xfId="0" applyNumberFormat="1" applyFont="1" applyBorder="1" applyAlignment="1"/>
    <xf numFmtId="37" fontId="63" fillId="0" borderId="0" xfId="363" quotePrefix="1" applyNumberFormat="1" applyFont="1" applyFill="1" applyAlignment="1">
      <alignment vertical="top" wrapText="1"/>
    </xf>
    <xf numFmtId="165" fontId="4" fillId="0" borderId="0" xfId="0" applyNumberFormat="1" applyFont="1" applyFill="1" applyAlignment="1">
      <alignment horizontal="right"/>
    </xf>
    <xf numFmtId="167" fontId="4" fillId="0" borderId="0" xfId="0" applyNumberFormat="1" applyFont="1" applyFill="1" applyAlignment="1">
      <alignment horizontal="left"/>
    </xf>
    <xf numFmtId="37" fontId="57" fillId="0" borderId="0" xfId="360" applyNumberFormat="1" applyFont="1" applyFill="1" applyAlignment="1">
      <alignment horizontal="right"/>
    </xf>
    <xf numFmtId="177" fontId="57" fillId="0" borderId="0" xfId="360" applyNumberFormat="1" applyFont="1" applyFill="1" applyAlignment="1">
      <alignment horizontal="right"/>
    </xf>
    <xf numFmtId="0" fontId="55" fillId="0" borderId="0" xfId="363" applyFont="1" applyFill="1" applyAlignment="1">
      <alignment horizontal="right"/>
    </xf>
    <xf numFmtId="0" fontId="55" fillId="0" borderId="19" xfId="363" applyFont="1" applyFill="1" applyBorder="1" applyAlignment="1">
      <alignment horizontal="right"/>
    </xf>
    <xf numFmtId="0" fontId="57" fillId="0" borderId="0" xfId="360" applyNumberFormat="1" applyFont="1" applyFill="1" applyBorder="1" applyAlignment="1">
      <alignment horizontal="right"/>
    </xf>
    <xf numFmtId="0" fontId="4" fillId="0" borderId="17" xfId="0" applyFont="1" applyBorder="1" applyAlignment="1">
      <alignment wrapText="1"/>
    </xf>
    <xf numFmtId="37" fontId="57" fillId="0" borderId="0" xfId="363" applyNumberFormat="1" applyFont="1" applyFill="1" applyAlignment="1">
      <alignment horizontal="right"/>
    </xf>
    <xf numFmtId="165" fontId="58" fillId="0" borderId="17" xfId="0" applyNumberFormat="1" applyFont="1" applyBorder="1" applyAlignment="1">
      <alignment horizontal="right"/>
    </xf>
    <xf numFmtId="165" fontId="58" fillId="0" borderId="0" xfId="0" applyNumberFormat="1" applyFont="1" applyAlignment="1">
      <alignment horizontal="right"/>
    </xf>
    <xf numFmtId="165" fontId="58" fillId="0" borderId="0" xfId="0" applyNumberFormat="1" applyFont="1" applyFill="1" applyAlignment="1">
      <alignment horizontal="right"/>
    </xf>
    <xf numFmtId="165" fontId="58" fillId="0" borderId="13" xfId="0" applyNumberFormat="1" applyFont="1" applyFill="1" applyBorder="1" applyAlignment="1">
      <alignment horizontal="right"/>
    </xf>
    <xf numFmtId="165" fontId="58" fillId="0" borderId="17" xfId="0" applyNumberFormat="1" applyFont="1" applyFill="1" applyBorder="1" applyAlignment="1">
      <alignment horizontal="right"/>
    </xf>
    <xf numFmtId="167" fontId="58" fillId="0" borderId="17" xfId="0" applyNumberFormat="1" applyFont="1" applyFill="1" applyBorder="1" applyAlignment="1">
      <alignment horizontal="right"/>
    </xf>
    <xf numFmtId="165" fontId="5" fillId="0" borderId="0" xfId="0" applyNumberFormat="1" applyFont="1" applyFill="1" applyAlignment="1">
      <alignment horizontal="right"/>
    </xf>
    <xf numFmtId="167" fontId="5" fillId="0" borderId="0" xfId="0" applyNumberFormat="1" applyFont="1" applyFill="1" applyAlignment="1">
      <alignment horizontal="left"/>
    </xf>
    <xf numFmtId="0" fontId="59" fillId="0" borderId="0" xfId="0" applyFont="1" applyAlignment="1">
      <alignment wrapText="1"/>
    </xf>
    <xf numFmtId="166" fontId="59" fillId="0" borderId="0" xfId="0" applyNumberFormat="1" applyFont="1" applyFill="1" applyBorder="1" applyAlignment="1">
      <alignment horizontal="center"/>
    </xf>
    <xf numFmtId="165" fontId="59" fillId="0" borderId="0" xfId="0" applyNumberFormat="1" applyFont="1" applyBorder="1" applyAlignment="1"/>
    <xf numFmtId="0" fontId="5" fillId="0" borderId="0" xfId="0" applyFont="1" applyBorder="1" applyAlignment="1">
      <alignment wrapText="1"/>
    </xf>
    <xf numFmtId="165" fontId="4" fillId="0" borderId="3" xfId="0" applyNumberFormat="1" applyFont="1" applyBorder="1" applyAlignment="1"/>
    <xf numFmtId="167" fontId="4" fillId="0" borderId="4" xfId="0" applyNumberFormat="1" applyFont="1" applyBorder="1" applyAlignment="1"/>
    <xf numFmtId="0" fontId="59" fillId="0" borderId="2" xfId="0" applyFont="1" applyFill="1" applyBorder="1" applyAlignment="1">
      <alignment horizontal="center"/>
    </xf>
    <xf numFmtId="181" fontId="55" fillId="0" borderId="2" xfId="360" applyNumberFormat="1" applyFont="1" applyFill="1" applyBorder="1" applyAlignment="1">
      <alignment horizontal="right"/>
    </xf>
    <xf numFmtId="165" fontId="59" fillId="0" borderId="2" xfId="0" applyNumberFormat="1" applyFont="1" applyBorder="1" applyAlignment="1"/>
    <xf numFmtId="176" fontId="59" fillId="0" borderId="0" xfId="0" applyNumberFormat="1" applyFont="1" applyBorder="1" applyAlignment="1"/>
    <xf numFmtId="0" fontId="11" fillId="0" borderId="0" xfId="1" applyFont="1" applyAlignment="1">
      <alignment vertical="top" wrapText="1"/>
    </xf>
    <xf numFmtId="37" fontId="57" fillId="0" borderId="0" xfId="360" applyNumberFormat="1" applyFont="1" applyFill="1" applyAlignment="1">
      <alignment horizontal="left"/>
    </xf>
    <xf numFmtId="37" fontId="11" fillId="0" borderId="0" xfId="363" applyNumberFormat="1" applyFont="1" applyFill="1" applyAlignment="1">
      <alignment horizontal="left" vertical="top" shrinkToFit="1"/>
    </xf>
    <xf numFmtId="177" fontId="55" fillId="0" borderId="0" xfId="360" applyNumberFormat="1" applyFont="1" applyFill="1" applyAlignment="1">
      <alignment horizontal="left"/>
    </xf>
    <xf numFmtId="177" fontId="55" fillId="0" borderId="0" xfId="360" applyNumberFormat="1" applyFont="1" applyFill="1" applyAlignment="1">
      <alignment horizontal="left" wrapText="1"/>
    </xf>
    <xf numFmtId="0" fontId="59" fillId="0" borderId="0" xfId="0" applyFont="1" applyAlignment="1">
      <alignment wrapText="1"/>
    </xf>
    <xf numFmtId="177" fontId="55" fillId="0" borderId="0" xfId="360" applyNumberFormat="1" applyFont="1" applyFill="1" applyBorder="1" applyAlignment="1">
      <alignment horizontal="left"/>
    </xf>
    <xf numFmtId="0" fontId="5" fillId="0" borderId="0" xfId="0" applyFont="1" applyAlignment="1"/>
    <xf numFmtId="0" fontId="59" fillId="0" borderId="0" xfId="0" applyFont="1" applyAlignment="1">
      <alignment vertical="center" wrapText="1"/>
    </xf>
    <xf numFmtId="0" fontId="6" fillId="0" borderId="0" xfId="0" applyFont="1" applyFill="1" applyAlignment="1">
      <alignment horizontal="left" vertical="center" wrapText="1"/>
    </xf>
    <xf numFmtId="0" fontId="59" fillId="0" borderId="0" xfId="0" applyFont="1" applyFill="1" applyAlignment="1">
      <alignment vertical="center" wrapText="1"/>
    </xf>
    <xf numFmtId="0" fontId="59" fillId="0" borderId="13" xfId="0" applyFont="1" applyBorder="1" applyAlignment="1">
      <alignment horizontal="left" vertical="center"/>
    </xf>
    <xf numFmtId="0" fontId="59" fillId="0" borderId="0" xfId="0" applyFont="1" applyBorder="1" applyAlignment="1"/>
    <xf numFmtId="0" fontId="58" fillId="0" borderId="0" xfId="0" applyFont="1" applyAlignment="1"/>
    <xf numFmtId="0" fontId="74" fillId="0" borderId="0" xfId="361" applyFont="1" applyAlignment="1">
      <alignment horizontal="left" vertical="center" wrapText="1"/>
    </xf>
    <xf numFmtId="0" fontId="73" fillId="0" borderId="0" xfId="361" applyFont="1" applyAlignment="1">
      <alignment wrapText="1"/>
    </xf>
    <xf numFmtId="0" fontId="5" fillId="0" borderId="0" xfId="361" applyFont="1" applyAlignment="1">
      <alignment horizontal="left"/>
    </xf>
    <xf numFmtId="0" fontId="5" fillId="0" borderId="1" xfId="361" applyFont="1" applyBorder="1" applyAlignment="1">
      <alignment horizontal="left"/>
    </xf>
    <xf numFmtId="0" fontId="5" fillId="0" borderId="13" xfId="361" applyFont="1" applyBorder="1" applyAlignment="1">
      <alignment horizontal="left" vertical="top"/>
    </xf>
    <xf numFmtId="167" fontId="5" fillId="0" borderId="13" xfId="361" applyNumberFormat="1" applyFont="1" applyBorder="1" applyAlignment="1">
      <alignment horizontal="left"/>
    </xf>
    <xf numFmtId="0" fontId="5" fillId="0" borderId="17" xfId="361" applyFont="1" applyBorder="1" applyAlignment="1">
      <alignment horizontal="left"/>
    </xf>
    <xf numFmtId="165" fontId="5" fillId="0" borderId="17" xfId="361" applyNumberFormat="1" applyFont="1" applyBorder="1" applyAlignment="1">
      <alignment horizontal="left"/>
    </xf>
    <xf numFmtId="165" fontId="5" fillId="0" borderId="0" xfId="361" applyNumberFormat="1" applyFont="1" applyAlignment="1">
      <alignment horizontal="left"/>
    </xf>
    <xf numFmtId="165" fontId="5" fillId="0" borderId="0" xfId="361" applyNumberFormat="1" applyFont="1" applyFill="1" applyAlignment="1"/>
    <xf numFmtId="165" fontId="5" fillId="0" borderId="0" xfId="361" applyNumberFormat="1" applyFont="1" applyFill="1" applyAlignment="1">
      <alignment horizontal="left"/>
    </xf>
    <xf numFmtId="165" fontId="5" fillId="0" borderId="1" xfId="361" applyNumberFormat="1" applyFont="1" applyBorder="1" applyAlignment="1">
      <alignment horizontal="left"/>
    </xf>
    <xf numFmtId="165" fontId="5" fillId="0" borderId="1" xfId="361" applyNumberFormat="1" applyFont="1" applyFill="1" applyBorder="1" applyAlignment="1">
      <alignment horizontal="left"/>
    </xf>
    <xf numFmtId="0" fontId="5" fillId="0" borderId="13" xfId="361" applyFont="1" applyBorder="1" applyAlignment="1">
      <alignment horizontal="left"/>
    </xf>
    <xf numFmtId="165" fontId="5" fillId="0" borderId="13" xfId="361" applyNumberFormat="1" applyFont="1" applyBorder="1" applyAlignment="1">
      <alignment horizontal="left"/>
    </xf>
    <xf numFmtId="0" fontId="5" fillId="0" borderId="0" xfId="361" applyFont="1" applyBorder="1" applyAlignment="1">
      <alignment horizontal="left"/>
    </xf>
    <xf numFmtId="165" fontId="5" fillId="0" borderId="0" xfId="361" applyNumberFormat="1" applyFont="1" applyFill="1" applyBorder="1" applyAlignment="1">
      <alignment horizontal="left"/>
    </xf>
    <xf numFmtId="165" fontId="5" fillId="0" borderId="0" xfId="361" applyNumberFormat="1" applyFont="1" applyBorder="1" applyAlignment="1">
      <alignment horizontal="left"/>
    </xf>
    <xf numFmtId="0" fontId="5" fillId="0" borderId="0" xfId="361" applyFont="1" applyBorder="1" applyAlignment="1">
      <alignment wrapText="1"/>
    </xf>
    <xf numFmtId="0" fontId="73" fillId="0" borderId="0" xfId="361" applyFont="1" applyBorder="1" applyAlignment="1">
      <alignment wrapText="1"/>
    </xf>
    <xf numFmtId="165" fontId="5" fillId="0" borderId="13" xfId="361" applyNumberFormat="1" applyFont="1" applyFill="1" applyBorder="1" applyAlignment="1">
      <alignment horizontal="left"/>
    </xf>
    <xf numFmtId="0" fontId="5" fillId="0" borderId="1" xfId="361" applyFont="1" applyBorder="1" applyAlignment="1">
      <alignment wrapText="1"/>
    </xf>
    <xf numFmtId="0" fontId="73" fillId="0" borderId="0" xfId="0" applyFont="1" applyFill="1" applyAlignment="1">
      <alignment wrapText="1"/>
    </xf>
    <xf numFmtId="0" fontId="73" fillId="0" borderId="0" xfId="0" applyFont="1" applyAlignment="1">
      <alignment wrapText="1"/>
    </xf>
    <xf numFmtId="165" fontId="5" fillId="0" borderId="0" xfId="0" applyNumberFormat="1" applyFont="1" applyAlignment="1"/>
    <xf numFmtId="0" fontId="5" fillId="0" borderId="0" xfId="0" applyFont="1" applyFill="1" applyAlignment="1">
      <alignment horizontal="center" wrapText="1"/>
    </xf>
    <xf numFmtId="165" fontId="4" fillId="0" borderId="2" xfId="0" applyNumberFormat="1" applyFont="1" applyFill="1" applyBorder="1" applyAlignment="1">
      <alignment horizontal="left"/>
    </xf>
    <xf numFmtId="165" fontId="5" fillId="0" borderId="2" xfId="0" applyNumberFormat="1" applyFont="1" applyBorder="1" applyAlignment="1"/>
    <xf numFmtId="167" fontId="5" fillId="0" borderId="0" xfId="0" applyNumberFormat="1" applyFont="1" applyAlignment="1">
      <alignment horizontal="left"/>
    </xf>
    <xf numFmtId="167" fontId="4" fillId="0" borderId="5" xfId="0" applyNumberFormat="1" applyFont="1" applyFill="1" applyBorder="1" applyAlignment="1">
      <alignment horizontal="left"/>
    </xf>
    <xf numFmtId="167" fontId="5" fillId="0" borderId="5" xfId="0" applyNumberFormat="1" applyFont="1" applyBorder="1" applyAlignment="1"/>
    <xf numFmtId="0" fontId="55" fillId="0" borderId="0" xfId="639" quotePrefix="1" applyNumberFormat="1" applyFont="1" applyFill="1" applyBorder="1" applyAlignment="1">
      <alignment horizontal="right" wrapText="1"/>
    </xf>
    <xf numFmtId="0" fontId="73" fillId="0" borderId="0" xfId="361" applyFont="1" applyAlignment="1">
      <alignment vertical="center" wrapText="1"/>
    </xf>
    <xf numFmtId="165" fontId="4" fillId="0" borderId="2" xfId="0" applyNumberFormat="1" applyFont="1" applyFill="1" applyBorder="1" applyAlignment="1">
      <alignment horizontal="left" vertical="center"/>
    </xf>
    <xf numFmtId="165" fontId="5" fillId="0" borderId="2" xfId="0" applyNumberFormat="1" applyFont="1" applyBorder="1" applyAlignment="1">
      <alignment vertical="center"/>
    </xf>
    <xf numFmtId="0" fontId="73" fillId="0" borderId="0" xfId="0" applyFont="1" applyAlignment="1">
      <alignment vertical="center" wrapText="1"/>
    </xf>
    <xf numFmtId="0" fontId="4" fillId="0" borderId="3" xfId="0" applyFont="1" applyBorder="1" applyAlignment="1">
      <alignment vertical="center" wrapText="1"/>
    </xf>
    <xf numFmtId="165" fontId="4" fillId="0" borderId="3" xfId="0" applyNumberFormat="1" applyFont="1" applyFill="1" applyBorder="1" applyAlignment="1">
      <alignment horizontal="left" vertical="center"/>
    </xf>
    <xf numFmtId="165" fontId="5" fillId="0" borderId="3" xfId="0" applyNumberFormat="1" applyFont="1" applyBorder="1" applyAlignment="1">
      <alignment horizontal="left" vertical="center"/>
    </xf>
    <xf numFmtId="0" fontId="5" fillId="0" borderId="0" xfId="0" applyFont="1" applyAlignment="1">
      <alignment vertical="center" wrapText="1"/>
    </xf>
    <xf numFmtId="165" fontId="5" fillId="0" borderId="0" xfId="0" applyNumberFormat="1" applyFont="1" applyFill="1" applyAlignment="1">
      <alignment horizontal="center" vertical="center"/>
    </xf>
    <xf numFmtId="165" fontId="5" fillId="0" borderId="0" xfId="0" applyNumberFormat="1" applyFont="1" applyAlignment="1">
      <alignment vertical="center"/>
    </xf>
    <xf numFmtId="165" fontId="4" fillId="0" borderId="0" xfId="0" applyNumberFormat="1" applyFont="1" applyFill="1" applyAlignment="1">
      <alignment horizontal="left" vertical="center"/>
    </xf>
    <xf numFmtId="0" fontId="5" fillId="0" borderId="1" xfId="0" applyFont="1" applyBorder="1" applyAlignment="1">
      <alignment vertical="center" wrapText="1"/>
    </xf>
    <xf numFmtId="165" fontId="4" fillId="0" borderId="0" xfId="0" applyNumberFormat="1" applyFont="1" applyFill="1" applyAlignment="1">
      <alignment horizontal="right" vertical="center"/>
    </xf>
    <xf numFmtId="0" fontId="5" fillId="0" borderId="3" xfId="0" applyFont="1" applyFill="1" applyBorder="1" applyAlignment="1">
      <alignment vertical="center"/>
    </xf>
    <xf numFmtId="0" fontId="5" fillId="0" borderId="3" xfId="0" applyFont="1" applyBorder="1" applyAlignment="1">
      <alignment vertical="center"/>
    </xf>
    <xf numFmtId="167" fontId="4" fillId="0" borderId="0" xfId="0" applyNumberFormat="1" applyFont="1" applyFill="1" applyAlignment="1">
      <alignment horizontal="left" vertical="center"/>
    </xf>
    <xf numFmtId="167" fontId="5" fillId="0" borderId="0" xfId="0" applyNumberFormat="1" applyFont="1" applyAlignment="1">
      <alignment vertical="center"/>
    </xf>
    <xf numFmtId="165" fontId="5" fillId="0" borderId="0" xfId="0" applyNumberFormat="1" applyFont="1" applyAlignment="1">
      <alignment horizontal="right" vertical="center"/>
    </xf>
    <xf numFmtId="165" fontId="5" fillId="0" borderId="0" xfId="0" applyNumberFormat="1" applyFont="1" applyFill="1" applyAlignment="1">
      <alignment horizontal="right" vertical="center"/>
    </xf>
    <xf numFmtId="0" fontId="4" fillId="0" borderId="6" xfId="0" applyFont="1" applyBorder="1" applyAlignment="1">
      <alignment vertical="center" wrapText="1"/>
    </xf>
    <xf numFmtId="167" fontId="4" fillId="0" borderId="6" xfId="0" applyNumberFormat="1" applyFont="1" applyFill="1" applyBorder="1" applyAlignment="1">
      <alignment horizontal="left" vertical="center"/>
    </xf>
    <xf numFmtId="167" fontId="5" fillId="0" borderId="6" xfId="0" applyNumberFormat="1" applyFont="1" applyBorder="1" applyAlignment="1">
      <alignment horizontal="left" vertical="center"/>
    </xf>
    <xf numFmtId="167" fontId="5" fillId="0" borderId="6" xfId="0" applyNumberFormat="1" applyFont="1" applyFill="1" applyBorder="1" applyAlignment="1">
      <alignment horizontal="left" vertical="center"/>
    </xf>
    <xf numFmtId="165" fontId="5" fillId="0" borderId="3" xfId="0" applyNumberFormat="1" applyFont="1" applyBorder="1" applyAlignment="1">
      <alignment vertical="center"/>
    </xf>
    <xf numFmtId="0" fontId="4" fillId="0" borderId="1" xfId="0" applyFont="1" applyBorder="1" applyAlignment="1">
      <alignment vertical="center" wrapText="1"/>
    </xf>
    <xf numFmtId="165" fontId="4" fillId="0" borderId="1" xfId="0" applyNumberFormat="1" applyFont="1" applyFill="1" applyBorder="1" applyAlignment="1">
      <alignment horizontal="left" vertical="center"/>
    </xf>
    <xf numFmtId="165" fontId="5" fillId="0" borderId="1" xfId="0" applyNumberFormat="1" applyFont="1" applyBorder="1" applyAlignment="1">
      <alignment vertical="center"/>
    </xf>
    <xf numFmtId="167" fontId="5" fillId="0" borderId="26" xfId="0" applyNumberFormat="1" applyFont="1" applyBorder="1" applyAlignment="1">
      <alignment vertical="center"/>
    </xf>
    <xf numFmtId="171" fontId="55" fillId="0" borderId="26" xfId="360" applyNumberFormat="1" applyFont="1" applyFill="1" applyBorder="1" applyAlignment="1">
      <alignment horizontal="right" vertical="center"/>
    </xf>
    <xf numFmtId="0" fontId="55" fillId="0" borderId="0" xfId="363" applyFont="1" applyFill="1" applyAlignment="1">
      <alignment vertical="center"/>
    </xf>
    <xf numFmtId="177" fontId="57" fillId="0" borderId="26" xfId="360" applyNumberFormat="1" applyFont="1" applyFill="1" applyBorder="1" applyAlignment="1">
      <alignment horizontal="left" vertical="center"/>
    </xf>
    <xf numFmtId="171" fontId="57" fillId="0" borderId="26" xfId="360" applyNumberFormat="1" applyFont="1" applyFill="1" applyBorder="1" applyAlignment="1">
      <alignment horizontal="right" vertical="center"/>
    </xf>
    <xf numFmtId="37" fontId="55" fillId="0" borderId="26" xfId="360" applyNumberFormat="1" applyFont="1" applyFill="1" applyBorder="1" applyAlignment="1">
      <alignment horizontal="left" vertical="center"/>
    </xf>
    <xf numFmtId="171" fontId="55" fillId="0" borderId="0" xfId="360" applyNumberFormat="1" applyFont="1" applyFill="1" applyBorder="1" applyAlignment="1">
      <alignment horizontal="right" vertical="center"/>
    </xf>
    <xf numFmtId="37" fontId="55" fillId="0" borderId="0" xfId="363" applyNumberFormat="1" applyFont="1" applyFill="1" applyAlignment="1">
      <alignment horizontal="left" vertical="center"/>
    </xf>
    <xf numFmtId="37" fontId="55" fillId="0" borderId="0" xfId="360" applyNumberFormat="1" applyFont="1" applyFill="1" applyAlignment="1">
      <alignment horizontal="left" vertical="center"/>
    </xf>
    <xf numFmtId="42" fontId="55" fillId="0" borderId="0" xfId="360" applyNumberFormat="1" applyFont="1" applyFill="1" applyBorder="1" applyAlignment="1">
      <alignment horizontal="right" vertical="center"/>
    </xf>
    <xf numFmtId="41" fontId="55" fillId="0" borderId="0" xfId="360" applyNumberFormat="1" applyFont="1" applyFill="1" applyBorder="1" applyAlignment="1">
      <alignment horizontal="right" vertical="center"/>
    </xf>
    <xf numFmtId="37" fontId="55" fillId="0" borderId="1" xfId="360" applyNumberFormat="1" applyFont="1" applyFill="1" applyBorder="1" applyAlignment="1">
      <alignment horizontal="left" vertical="center"/>
    </xf>
    <xf numFmtId="37" fontId="55" fillId="0" borderId="0" xfId="360" applyNumberFormat="1" applyFont="1" applyFill="1" applyBorder="1" applyAlignment="1">
      <alignment horizontal="left" vertical="center"/>
    </xf>
    <xf numFmtId="181" fontId="55" fillId="0" borderId="0" xfId="360" applyNumberFormat="1" applyFont="1" applyFill="1" applyBorder="1" applyAlignment="1">
      <alignment horizontal="right" vertical="center"/>
    </xf>
    <xf numFmtId="181" fontId="55" fillId="0" borderId="1" xfId="360" applyNumberFormat="1" applyFont="1" applyFill="1" applyBorder="1" applyAlignment="1">
      <alignment horizontal="right" vertical="center"/>
    </xf>
    <xf numFmtId="37" fontId="57" fillId="0" borderId="0" xfId="360" applyNumberFormat="1" applyFont="1" applyFill="1" applyAlignment="1">
      <alignment horizontal="left" vertical="center"/>
    </xf>
    <xf numFmtId="37" fontId="57" fillId="0" borderId="19" xfId="360" applyNumberFormat="1" applyFont="1" applyFill="1" applyBorder="1" applyAlignment="1">
      <alignment horizontal="left" vertical="center"/>
    </xf>
    <xf numFmtId="37" fontId="57" fillId="0" borderId="26" xfId="360" applyNumberFormat="1" applyFont="1" applyFill="1" applyBorder="1" applyAlignment="1">
      <alignment horizontal="left" vertical="center"/>
    </xf>
    <xf numFmtId="177" fontId="57" fillId="0" borderId="0" xfId="360" applyFont="1" applyFill="1" applyBorder="1" applyAlignment="1">
      <alignment horizontal="right" vertical="center"/>
    </xf>
    <xf numFmtId="177" fontId="55" fillId="0" borderId="0" xfId="360" applyFont="1" applyFill="1" applyBorder="1" applyAlignment="1">
      <alignment horizontal="right" vertical="center"/>
    </xf>
    <xf numFmtId="171" fontId="57" fillId="0" borderId="0" xfId="360" applyNumberFormat="1" applyFont="1" applyFill="1" applyBorder="1" applyAlignment="1">
      <alignment horizontal="right" vertical="center"/>
    </xf>
    <xf numFmtId="39" fontId="57" fillId="0" borderId="0" xfId="360" applyNumberFormat="1" applyFont="1" applyFill="1" applyBorder="1" applyAlignment="1">
      <alignment horizontal="right" vertical="center"/>
    </xf>
    <xf numFmtId="39" fontId="55" fillId="0" borderId="0" xfId="360" applyNumberFormat="1" applyFont="1" applyFill="1" applyBorder="1" applyAlignment="1">
      <alignment horizontal="right" vertical="center"/>
    </xf>
    <xf numFmtId="37" fontId="55" fillId="0" borderId="19" xfId="360" applyNumberFormat="1" applyFont="1" applyFill="1" applyBorder="1" applyAlignment="1">
      <alignment horizontal="left" vertical="center"/>
    </xf>
    <xf numFmtId="44" fontId="57" fillId="0" borderId="19" xfId="360" applyNumberFormat="1" applyFont="1" applyFill="1" applyBorder="1" applyAlignment="1">
      <alignment horizontal="right" vertical="center"/>
    </xf>
    <xf numFmtId="44" fontId="55" fillId="0" borderId="19" xfId="360" applyNumberFormat="1" applyFont="1" applyFill="1" applyBorder="1" applyAlignment="1">
      <alignment horizontal="right" vertical="center"/>
    </xf>
    <xf numFmtId="44" fontId="55" fillId="0" borderId="0" xfId="360" applyNumberFormat="1" applyFont="1" applyFill="1" applyBorder="1" applyAlignment="1">
      <alignment horizontal="right" vertical="center"/>
    </xf>
    <xf numFmtId="37" fontId="57" fillId="0" borderId="0" xfId="360" applyNumberFormat="1" applyFont="1" applyFill="1" applyAlignment="1" applyProtection="1">
      <alignment horizontal="left" vertical="center"/>
      <protection locked="0"/>
    </xf>
    <xf numFmtId="37" fontId="55" fillId="0" borderId="0" xfId="360" applyNumberFormat="1" applyFont="1" applyFill="1" applyAlignment="1" applyProtection="1">
      <alignment horizontal="left" vertical="center"/>
      <protection locked="0"/>
    </xf>
    <xf numFmtId="44" fontId="55" fillId="0" borderId="0" xfId="360" applyNumberFormat="1" applyFont="1" applyFill="1" applyBorder="1" applyAlignment="1" applyProtection="1">
      <alignment horizontal="right" vertical="center"/>
      <protection locked="0"/>
    </xf>
    <xf numFmtId="37" fontId="55" fillId="0" borderId="0" xfId="363" applyNumberFormat="1" applyFont="1" applyFill="1" applyAlignment="1" applyProtection="1">
      <alignment horizontal="left" vertical="center"/>
      <protection locked="0"/>
    </xf>
    <xf numFmtId="37" fontId="55" fillId="0" borderId="19" xfId="360" applyNumberFormat="1" applyFont="1" applyFill="1" applyBorder="1" applyAlignment="1" applyProtection="1">
      <alignment horizontal="left" vertical="center"/>
      <protection locked="0"/>
    </xf>
    <xf numFmtId="37" fontId="55" fillId="0" borderId="3" xfId="363" applyNumberFormat="1" applyFont="1" applyFill="1" applyBorder="1" applyAlignment="1">
      <alignment horizontal="left"/>
    </xf>
    <xf numFmtId="0" fontId="4" fillId="0" borderId="0" xfId="361" applyFont="1" applyAlignment="1">
      <alignment horizontal="left"/>
    </xf>
    <xf numFmtId="0" fontId="4" fillId="0" borderId="0" xfId="361" applyFont="1" applyAlignment="1">
      <alignment horizontal="center"/>
    </xf>
    <xf numFmtId="0" fontId="75" fillId="0" borderId="0" xfId="361" applyFont="1" applyAlignment="1">
      <alignment wrapText="1"/>
    </xf>
    <xf numFmtId="37" fontId="63" fillId="0" borderId="0" xfId="363" quotePrefix="1" applyNumberFormat="1" applyFont="1" applyFill="1" applyAlignment="1">
      <alignment vertical="top" wrapText="1"/>
    </xf>
    <xf numFmtId="37" fontId="55" fillId="0" borderId="0" xfId="360" applyNumberFormat="1" applyFont="1" applyFill="1" applyBorder="1" applyAlignment="1">
      <alignment horizontal="left"/>
    </xf>
    <xf numFmtId="177" fontId="57" fillId="0" borderId="1" xfId="360" applyNumberFormat="1" applyFont="1" applyFill="1" applyBorder="1" applyAlignment="1">
      <alignment horizontal="left"/>
    </xf>
    <xf numFmtId="177" fontId="55" fillId="0" borderId="0" xfId="360" applyNumberFormat="1" applyFont="1" applyFill="1" applyAlignment="1">
      <alignment horizontal="left"/>
    </xf>
    <xf numFmtId="0" fontId="59" fillId="0" borderId="0" xfId="0" applyFont="1" applyAlignment="1">
      <alignment wrapText="1"/>
    </xf>
    <xf numFmtId="180" fontId="57" fillId="0" borderId="1" xfId="360" quotePrefix="1" applyNumberFormat="1" applyFont="1" applyFill="1" applyBorder="1" applyAlignment="1">
      <alignment horizontal="right" vertical="top" wrapText="1"/>
    </xf>
    <xf numFmtId="180" fontId="55" fillId="0" borderId="0" xfId="360" quotePrefix="1" applyNumberFormat="1" applyFont="1" applyFill="1" applyBorder="1" applyAlignment="1">
      <alignment horizontal="right" vertical="top" wrapText="1"/>
    </xf>
    <xf numFmtId="0" fontId="55" fillId="0" borderId="0" xfId="363" applyNumberFormat="1" applyFont="1" applyFill="1" applyAlignment="1">
      <alignment horizontal="left" vertical="top"/>
    </xf>
    <xf numFmtId="180" fontId="57" fillId="0" borderId="0" xfId="360" quotePrefix="1" applyNumberFormat="1" applyFont="1" applyFill="1" applyBorder="1" applyAlignment="1">
      <alignment horizontal="right" vertical="top" wrapText="1"/>
    </xf>
    <xf numFmtId="0" fontId="55" fillId="0" borderId="1" xfId="360" applyNumberFormat="1" applyFont="1" applyFill="1" applyBorder="1" applyAlignment="1">
      <alignment horizontal="left" vertical="top"/>
    </xf>
    <xf numFmtId="37" fontId="57" fillId="0" borderId="5" xfId="364" applyNumberFormat="1" applyFont="1" applyFill="1" applyBorder="1" applyAlignment="1">
      <alignment horizontal="left"/>
    </xf>
    <xf numFmtId="37" fontId="62" fillId="0" borderId="5" xfId="360" applyNumberFormat="1" applyFont="1" applyFill="1" applyBorder="1" applyAlignment="1">
      <alignment horizontal="left"/>
    </xf>
    <xf numFmtId="37" fontId="57" fillId="0" borderId="5" xfId="360" quotePrefix="1" applyNumberFormat="1" applyFont="1" applyFill="1" applyBorder="1" applyAlignment="1">
      <alignment wrapText="1"/>
    </xf>
    <xf numFmtId="37" fontId="57" fillId="0" borderId="5" xfId="360" quotePrefix="1" applyNumberFormat="1" applyFont="1" applyFill="1" applyBorder="1" applyAlignment="1">
      <alignment horizontal="right" wrapText="1"/>
    </xf>
    <xf numFmtId="37" fontId="55" fillId="0" borderId="5" xfId="360" quotePrefix="1" applyNumberFormat="1" applyFont="1" applyFill="1" applyBorder="1" applyAlignment="1">
      <alignment wrapText="1"/>
    </xf>
    <xf numFmtId="37" fontId="55" fillId="0" borderId="5" xfId="360" quotePrefix="1" applyNumberFormat="1" applyFont="1" applyFill="1" applyBorder="1" applyAlignment="1">
      <alignment horizontal="right" wrapText="1"/>
    </xf>
    <xf numFmtId="180" fontId="55" fillId="0" borderId="0" xfId="360" quotePrefix="1" applyNumberFormat="1" applyFont="1" applyFill="1" applyBorder="1" applyAlignment="1">
      <alignment horizontal="right" vertical="center" wrapText="1"/>
    </xf>
    <xf numFmtId="37" fontId="68" fillId="0" borderId="1" xfId="360" applyNumberFormat="1" applyFont="1" applyFill="1" applyBorder="1" applyAlignment="1">
      <alignment horizontal="left" vertical="center"/>
    </xf>
    <xf numFmtId="37" fontId="57" fillId="0" borderId="0" xfId="360" applyNumberFormat="1" applyFont="1" applyFill="1" applyBorder="1" applyAlignment="1">
      <alignment horizontal="left" vertical="center"/>
    </xf>
    <xf numFmtId="44" fontId="57" fillId="0" borderId="0" xfId="360" applyNumberFormat="1" applyFont="1" applyFill="1" applyBorder="1" applyAlignment="1">
      <alignment horizontal="right" vertical="center"/>
    </xf>
    <xf numFmtId="180" fontId="57" fillId="0" borderId="0" xfId="360" quotePrefix="1" applyNumberFormat="1" applyFont="1" applyFill="1" applyBorder="1" applyAlignment="1">
      <alignment horizontal="right"/>
    </xf>
    <xf numFmtId="180" fontId="55" fillId="0" borderId="0" xfId="360" quotePrefix="1" applyNumberFormat="1" applyFont="1" applyFill="1" applyBorder="1" applyAlignment="1">
      <alignment horizontal="right"/>
    </xf>
    <xf numFmtId="180" fontId="66" fillId="0" borderId="0" xfId="360" quotePrefix="1" applyNumberFormat="1" applyFont="1" applyFill="1" applyBorder="1" applyAlignment="1">
      <alignment horizontal="right"/>
    </xf>
    <xf numFmtId="180" fontId="57" fillId="0" borderId="0" xfId="363" quotePrefix="1" applyNumberFormat="1" applyFont="1" applyFill="1" applyBorder="1" applyAlignment="1">
      <alignment horizontal="right" wrapText="1"/>
    </xf>
    <xf numFmtId="180" fontId="55" fillId="0" borderId="0" xfId="363" quotePrefix="1" applyNumberFormat="1" applyFont="1" applyFill="1" applyBorder="1" applyAlignment="1">
      <alignment horizontal="right" wrapText="1"/>
    </xf>
    <xf numFmtId="0" fontId="55" fillId="0" borderId="0" xfId="363" applyFont="1" applyFill="1" applyBorder="1" applyAlignment="1"/>
    <xf numFmtId="37" fontId="68" fillId="0" borderId="0" xfId="360" applyNumberFormat="1" applyFont="1" applyFill="1" applyBorder="1" applyAlignment="1">
      <alignment horizontal="right"/>
    </xf>
    <xf numFmtId="177" fontId="57" fillId="0" borderId="0" xfId="360" applyFont="1" applyFill="1" applyBorder="1" applyAlignment="1">
      <alignment horizontal="left" vertical="center"/>
    </xf>
    <xf numFmtId="37" fontId="63" fillId="0" borderId="0" xfId="363" quotePrefix="1" applyNumberFormat="1" applyFont="1" applyFill="1" applyBorder="1" applyAlignment="1">
      <alignment vertical="top" wrapText="1"/>
    </xf>
    <xf numFmtId="177" fontId="57" fillId="0" borderId="19" xfId="360" applyFont="1" applyFill="1" applyBorder="1" applyAlignment="1">
      <alignment horizontal="left"/>
    </xf>
    <xf numFmtId="44" fontId="55" fillId="0" borderId="19" xfId="360" applyNumberFormat="1" applyFont="1" applyFill="1" applyBorder="1" applyAlignment="1">
      <alignment horizontal="right"/>
    </xf>
    <xf numFmtId="37" fontId="11" fillId="0" borderId="0" xfId="363" applyNumberFormat="1" applyFont="1" applyFill="1" applyBorder="1" applyAlignment="1">
      <alignment vertical="top" wrapText="1" shrinkToFit="1"/>
    </xf>
    <xf numFmtId="37" fontId="55" fillId="19" borderId="1" xfId="360" applyNumberFormat="1" applyFont="1" applyBorder="1" applyAlignment="1">
      <alignment horizontal="right"/>
    </xf>
    <xf numFmtId="165" fontId="59" fillId="0" borderId="0" xfId="0" applyNumberFormat="1" applyFont="1" applyBorder="1" applyAlignment="1">
      <alignment horizontal="left"/>
    </xf>
    <xf numFmtId="0" fontId="5" fillId="0" borderId="5" xfId="0" applyFont="1" applyBorder="1" applyAlignment="1">
      <alignment wrapText="1"/>
    </xf>
    <xf numFmtId="0" fontId="59" fillId="0" borderId="0" xfId="0" applyFont="1" applyFill="1" applyBorder="1" applyAlignment="1">
      <alignment horizontal="center" wrapText="1"/>
    </xf>
    <xf numFmtId="175" fontId="57" fillId="0" borderId="0" xfId="360" quotePrefix="1" applyNumberFormat="1" applyFont="1" applyFill="1" applyBorder="1" applyAlignment="1"/>
    <xf numFmtId="175" fontId="55" fillId="0" borderId="0" xfId="360" quotePrefix="1" applyNumberFormat="1" applyFont="1" applyFill="1" applyBorder="1" applyAlignment="1"/>
    <xf numFmtId="0" fontId="0" fillId="0" borderId="1" xfId="0" applyBorder="1" applyAlignment="1">
      <alignment wrapText="1"/>
    </xf>
    <xf numFmtId="0" fontId="0" fillId="0" borderId="0" xfId="0" applyBorder="1" applyAlignment="1">
      <alignment wrapText="1"/>
    </xf>
    <xf numFmtId="0" fontId="0" fillId="0" borderId="19" xfId="0" applyBorder="1" applyAlignment="1">
      <alignment wrapText="1"/>
    </xf>
    <xf numFmtId="165" fontId="59" fillId="0" borderId="0" xfId="0" applyNumberFormat="1" applyFont="1" applyFill="1" applyBorder="1" applyAlignment="1">
      <alignment horizontal="center"/>
    </xf>
    <xf numFmtId="165" fontId="58" fillId="0" borderId="0" xfId="0" applyNumberFormat="1" applyFont="1" applyFill="1" applyBorder="1" applyAlignment="1">
      <alignment horizontal="right"/>
    </xf>
    <xf numFmtId="0" fontId="5" fillId="0" borderId="0" xfId="0" applyFont="1" applyBorder="1" applyAlignment="1">
      <alignment horizontal="left" vertical="center" wrapText="1" indent="1"/>
    </xf>
    <xf numFmtId="0" fontId="59" fillId="0" borderId="0" xfId="0" applyFont="1" applyBorder="1" applyAlignment="1">
      <alignment horizontal="center" wrapText="1"/>
    </xf>
    <xf numFmtId="165" fontId="5" fillId="0" borderId="0" xfId="0" applyNumberFormat="1" applyFont="1" applyFill="1" applyBorder="1" applyAlignment="1">
      <alignment horizontal="right"/>
    </xf>
    <xf numFmtId="0" fontId="59" fillId="0" borderId="0" xfId="0" applyNumberFormat="1" applyFont="1" applyAlignment="1">
      <alignment horizontal="right"/>
    </xf>
    <xf numFmtId="49" fontId="5" fillId="0" borderId="0" xfId="0" applyNumberFormat="1" applyFont="1" applyAlignment="1">
      <alignment horizontal="right"/>
    </xf>
    <xf numFmtId="49" fontId="4" fillId="0" borderId="0" xfId="0" applyNumberFormat="1" applyFont="1" applyAlignment="1">
      <alignment horizontal="right"/>
    </xf>
    <xf numFmtId="166" fontId="58" fillId="0" borderId="0" xfId="0" applyNumberFormat="1" applyFont="1" applyBorder="1" applyAlignment="1"/>
    <xf numFmtId="166" fontId="59" fillId="0" borderId="0" xfId="0" applyNumberFormat="1" applyFont="1" applyBorder="1" applyAlignment="1"/>
    <xf numFmtId="37" fontId="68" fillId="0" borderId="1" xfId="360" applyNumberFormat="1" applyFont="1" applyFill="1" applyBorder="1" applyAlignment="1">
      <alignment horizontal="right" vertical="center"/>
    </xf>
    <xf numFmtId="0" fontId="6" fillId="0" borderId="0" xfId="0" applyFont="1" applyFill="1" applyAlignment="1">
      <alignment vertical="center" wrapText="1"/>
    </xf>
    <xf numFmtId="179" fontId="4" fillId="0" borderId="4" xfId="361" applyNumberFormat="1" applyFont="1" applyBorder="1" applyAlignment="1">
      <alignment horizontal="left" vertical="center"/>
    </xf>
    <xf numFmtId="0" fontId="4" fillId="0" borderId="4" xfId="361" applyFont="1" applyBorder="1" applyAlignment="1">
      <alignment horizontal="left" vertical="center"/>
    </xf>
    <xf numFmtId="167" fontId="4" fillId="0" borderId="4" xfId="361" applyNumberFormat="1" applyFont="1" applyBorder="1" applyAlignment="1">
      <alignment horizontal="left" vertical="center"/>
    </xf>
    <xf numFmtId="0" fontId="73" fillId="0" borderId="0" xfId="0" applyFont="1" applyBorder="1" applyAlignment="1">
      <alignment horizontal="left"/>
    </xf>
    <xf numFmtId="0" fontId="5" fillId="0" borderId="0" xfId="0" applyFont="1" applyFill="1" applyBorder="1" applyAlignment="1">
      <alignment horizontal="center" wrapText="1"/>
    </xf>
    <xf numFmtId="0" fontId="4" fillId="0" borderId="0" xfId="0" applyFont="1" applyAlignment="1">
      <alignment vertical="center" wrapText="1"/>
    </xf>
    <xf numFmtId="177" fontId="55" fillId="0" borderId="0" xfId="360" applyNumberFormat="1" applyFont="1" applyFill="1" applyAlignment="1">
      <alignment horizontal="left"/>
    </xf>
    <xf numFmtId="37" fontId="55" fillId="0" borderId="0" xfId="360" applyNumberFormat="1" applyFont="1" applyFill="1" applyAlignment="1">
      <alignment horizontal="left" vertical="center" wrapText="1"/>
    </xf>
    <xf numFmtId="37" fontId="63" fillId="0" borderId="0" xfId="363" quotePrefix="1" applyNumberFormat="1" applyFont="1" applyFill="1" applyAlignment="1">
      <alignment vertical="top" wrapText="1"/>
    </xf>
    <xf numFmtId="37" fontId="11" fillId="0" borderId="0" xfId="363" applyNumberFormat="1" applyFont="1" applyFill="1" applyAlignment="1">
      <alignment horizontal="left" wrapText="1"/>
    </xf>
    <xf numFmtId="37" fontId="57" fillId="0" borderId="0" xfId="360" applyNumberFormat="1" applyFont="1" applyFill="1" applyAlignment="1">
      <alignment horizontal="left"/>
    </xf>
    <xf numFmtId="37" fontId="63" fillId="0" borderId="0" xfId="363" quotePrefix="1" applyNumberFormat="1" applyFont="1" applyFill="1" applyAlignment="1">
      <alignment horizontal="left" wrapText="1"/>
    </xf>
    <xf numFmtId="37" fontId="11" fillId="0" borderId="0" xfId="363" applyNumberFormat="1" applyFont="1" applyFill="1" applyBorder="1" applyAlignment="1">
      <alignment horizontal="left" vertical="top" wrapText="1" shrinkToFit="1"/>
    </xf>
    <xf numFmtId="0" fontId="58" fillId="0" borderId="0" xfId="0" applyFont="1" applyAlignment="1">
      <alignment wrapText="1"/>
    </xf>
    <xf numFmtId="0" fontId="59" fillId="0" borderId="0" xfId="0" applyFont="1" applyAlignment="1">
      <alignment wrapText="1"/>
    </xf>
    <xf numFmtId="0" fontId="4" fillId="0" borderId="1" xfId="361" applyFont="1" applyBorder="1" applyAlignment="1">
      <alignment horizontal="right" wrapText="1"/>
    </xf>
    <xf numFmtId="0" fontId="5" fillId="0" borderId="0" xfId="361" applyFont="1" applyAlignment="1">
      <alignment wrapText="1"/>
    </xf>
    <xf numFmtId="0" fontId="4" fillId="0" borderId="0" xfId="0" applyFont="1" applyAlignment="1"/>
    <xf numFmtId="0" fontId="5" fillId="0" borderId="1" xfId="0" applyFont="1" applyBorder="1" applyAlignment="1">
      <alignment wrapText="1"/>
    </xf>
    <xf numFmtId="0" fontId="5" fillId="0" borderId="4" xfId="0" applyFont="1" applyBorder="1" applyAlignment="1">
      <alignment horizontal="left"/>
    </xf>
    <xf numFmtId="0" fontId="5" fillId="0" borderId="19" xfId="0" applyFont="1" applyBorder="1" applyAlignment="1">
      <alignment wrapText="1"/>
    </xf>
    <xf numFmtId="0" fontId="59" fillId="0" borderId="5" xfId="0" applyFont="1" applyBorder="1" applyAlignment="1">
      <alignment wrapText="1"/>
    </xf>
    <xf numFmtId="0" fontId="59" fillId="0" borderId="2" xfId="0" applyFont="1" applyBorder="1" applyAlignment="1">
      <alignment wrapText="1"/>
    </xf>
    <xf numFmtId="0" fontId="5" fillId="0" borderId="0" xfId="0" applyFont="1" applyAlignment="1">
      <alignment horizontal="left"/>
    </xf>
    <xf numFmtId="0" fontId="59" fillId="0" borderId="0" xfId="0" applyFont="1" applyAlignment="1">
      <alignment horizontal="left"/>
    </xf>
    <xf numFmtId="0" fontId="5" fillId="0" borderId="0" xfId="0" applyFont="1" applyAlignment="1">
      <alignment horizontal="left" wrapText="1"/>
    </xf>
    <xf numFmtId="0" fontId="4" fillId="0" borderId="0" xfId="0" applyFont="1" applyBorder="1" applyAlignment="1">
      <alignment vertical="center" wrapText="1"/>
    </xf>
    <xf numFmtId="37" fontId="57" fillId="0" borderId="0" xfId="360" applyNumberFormat="1" applyFont="1" applyFill="1" applyBorder="1" applyAlignment="1">
      <alignment vertical="center"/>
    </xf>
    <xf numFmtId="0" fontId="4" fillId="0" borderId="17" xfId="0" applyFont="1" applyBorder="1" applyAlignment="1">
      <alignment vertical="center" wrapText="1"/>
    </xf>
    <xf numFmtId="49" fontId="5" fillId="0" borderId="1" xfId="0" applyNumberFormat="1" applyFont="1" applyBorder="1" applyAlignment="1">
      <alignment vertical="center" wrapText="1"/>
    </xf>
    <xf numFmtId="0" fontId="4" fillId="0" borderId="0" xfId="0" applyFont="1" applyAlignment="1">
      <alignment wrapText="1"/>
    </xf>
    <xf numFmtId="0" fontId="5" fillId="0" borderId="0" xfId="0" applyFont="1" applyAlignment="1">
      <alignment wrapText="1"/>
    </xf>
    <xf numFmtId="178" fontId="5" fillId="0" borderId="0" xfId="0" applyNumberFormat="1" applyFont="1" applyAlignment="1">
      <alignment horizontal="right"/>
    </xf>
    <xf numFmtId="166" fontId="59" fillId="0" borderId="0" xfId="0" applyNumberFormat="1" applyFont="1" applyBorder="1" applyAlignment="1">
      <alignment horizontal="right"/>
    </xf>
    <xf numFmtId="0" fontId="4" fillId="0" borderId="2" xfId="0" applyFont="1" applyBorder="1" applyAlignment="1">
      <alignment wrapText="1"/>
    </xf>
    <xf numFmtId="0" fontId="5" fillId="0" borderId="17" xfId="0" applyFont="1" applyBorder="1" applyAlignment="1">
      <alignment wrapText="1"/>
    </xf>
    <xf numFmtId="0" fontId="4" fillId="0" borderId="13" xfId="0" applyFont="1" applyBorder="1" applyAlignment="1">
      <alignment wrapText="1"/>
    </xf>
    <xf numFmtId="0" fontId="4" fillId="0" borderId="6" xfId="0" applyFont="1" applyBorder="1" applyAlignment="1">
      <alignment wrapText="1"/>
    </xf>
    <xf numFmtId="0" fontId="5" fillId="0" borderId="6" xfId="0" applyFont="1" applyBorder="1" applyAlignment="1">
      <alignment wrapText="1"/>
    </xf>
    <xf numFmtId="37" fontId="57" fillId="0" borderId="19" xfId="360" quotePrefix="1" applyNumberFormat="1" applyFont="1" applyFill="1" applyBorder="1" applyAlignment="1">
      <alignment wrapText="1"/>
    </xf>
    <xf numFmtId="183" fontId="57" fillId="0" borderId="0" xfId="360" applyNumberFormat="1" applyFont="1" applyFill="1" applyBorder="1" applyAlignment="1"/>
    <xf numFmtId="184" fontId="57" fillId="0" borderId="0" xfId="360" applyNumberFormat="1" applyFont="1" applyFill="1" applyBorder="1" applyAlignment="1" applyProtection="1">
      <alignment horizontal="right" vertical="center"/>
      <protection locked="0"/>
    </xf>
    <xf numFmtId="184" fontId="55" fillId="0" borderId="0" xfId="360" applyNumberFormat="1" applyFont="1" applyFill="1" applyBorder="1" applyAlignment="1" applyProtection="1">
      <alignment horizontal="right" vertical="center"/>
      <protection locked="0"/>
    </xf>
    <xf numFmtId="184" fontId="57" fillId="0" borderId="19" xfId="360" applyNumberFormat="1" applyFont="1" applyFill="1" applyBorder="1" applyAlignment="1" applyProtection="1">
      <alignment horizontal="right" vertical="center"/>
      <protection locked="0"/>
    </xf>
    <xf numFmtId="184" fontId="55" fillId="0" borderId="19" xfId="360" applyNumberFormat="1" applyFont="1" applyFill="1" applyBorder="1" applyAlignment="1" applyProtection="1">
      <alignment horizontal="right" vertical="center"/>
      <protection locked="0"/>
    </xf>
    <xf numFmtId="2" fontId="57" fillId="0" borderId="26" xfId="360" applyNumberFormat="1" applyFont="1" applyFill="1" applyBorder="1" applyAlignment="1">
      <alignment horizontal="right" vertical="center"/>
    </xf>
    <xf numFmtId="183" fontId="57" fillId="0" borderId="19" xfId="360" applyNumberFormat="1" applyFont="1" applyFill="1" applyBorder="1" applyAlignment="1"/>
    <xf numFmtId="183" fontId="57" fillId="0" borderId="1" xfId="360" applyNumberFormat="1" applyFont="1" applyFill="1" applyBorder="1" applyAlignment="1"/>
    <xf numFmtId="183" fontId="55" fillId="0" borderId="0" xfId="360" applyNumberFormat="1" applyFont="1" applyFill="1" applyBorder="1" applyAlignment="1"/>
    <xf numFmtId="183" fontId="55" fillId="0" borderId="19" xfId="360" applyNumberFormat="1" applyFont="1" applyFill="1" applyBorder="1" applyAlignment="1"/>
    <xf numFmtId="183" fontId="55" fillId="0" borderId="1" xfId="360" applyNumberFormat="1" applyFont="1" applyFill="1" applyBorder="1" applyAlignment="1"/>
    <xf numFmtId="183" fontId="55" fillId="0" borderId="0" xfId="360" applyNumberFormat="1" applyFont="1" applyFill="1" applyBorder="1" applyAlignment="1">
      <alignment vertical="center"/>
    </xf>
    <xf numFmtId="183" fontId="57" fillId="0" borderId="26" xfId="360" applyNumberFormat="1" applyFont="1" applyFill="1" applyBorder="1" applyAlignment="1"/>
    <xf numFmtId="183" fontId="57" fillId="0" borderId="0" xfId="360" applyNumberFormat="1" applyFont="1" applyFill="1" applyBorder="1" applyAlignment="1">
      <alignment vertical="center"/>
    </xf>
    <xf numFmtId="2" fontId="55" fillId="0" borderId="0" xfId="360" applyNumberFormat="1" applyFont="1" applyFill="1" applyBorder="1" applyAlignment="1">
      <alignment horizontal="right" vertical="center"/>
    </xf>
    <xf numFmtId="2" fontId="55" fillId="0" borderId="19" xfId="360" applyNumberFormat="1" applyFont="1" applyFill="1" applyBorder="1" applyAlignment="1">
      <alignment horizontal="right" vertical="center"/>
    </xf>
    <xf numFmtId="37" fontId="57" fillId="0" borderId="19" xfId="360" quotePrefix="1" applyNumberFormat="1" applyFont="1" applyFill="1" applyBorder="1" applyAlignment="1">
      <alignment horizontal="right" wrapText="1"/>
    </xf>
    <xf numFmtId="0" fontId="57" fillId="0" borderId="19" xfId="360" quotePrefix="1" applyNumberFormat="1" applyFont="1" applyFill="1" applyBorder="1" applyAlignment="1">
      <alignment horizontal="right" wrapText="1"/>
    </xf>
    <xf numFmtId="37" fontId="55" fillId="0" borderId="19" xfId="360" quotePrefix="1" applyNumberFormat="1" applyFont="1" applyFill="1" applyBorder="1" applyAlignment="1">
      <alignment wrapText="1"/>
    </xf>
    <xf numFmtId="37" fontId="55" fillId="0" borderId="19" xfId="360" quotePrefix="1" applyNumberFormat="1" applyFont="1" applyFill="1" applyBorder="1" applyAlignment="1">
      <alignment horizontal="right" wrapText="1"/>
    </xf>
    <xf numFmtId="183" fontId="57" fillId="0" borderId="0" xfId="360" applyNumberFormat="1" applyFont="1" applyFill="1" applyBorder="1" applyAlignment="1">
      <alignment horizontal="right"/>
    </xf>
    <xf numFmtId="0" fontId="57" fillId="0" borderId="1" xfId="360" applyNumberFormat="1" applyFont="1" applyFill="1" applyBorder="1" applyAlignment="1">
      <alignment horizontal="right"/>
    </xf>
    <xf numFmtId="183" fontId="57" fillId="0" borderId="0" xfId="360" applyNumberFormat="1" applyFont="1" applyFill="1" applyBorder="1" applyAlignment="1">
      <alignment horizontal="left"/>
    </xf>
    <xf numFmtId="183" fontId="55" fillId="0" borderId="26" xfId="360" applyNumberFormat="1" applyFont="1" applyFill="1" applyBorder="1" applyAlignment="1"/>
    <xf numFmtId="0" fontId="55" fillId="0" borderId="1" xfId="360" applyNumberFormat="1" applyFont="1" applyFill="1" applyBorder="1" applyAlignment="1">
      <alignment horizontal="right"/>
    </xf>
    <xf numFmtId="0" fontId="55" fillId="0" borderId="19" xfId="639" quotePrefix="1" applyNumberFormat="1" applyFont="1" applyFill="1" applyBorder="1" applyAlignment="1">
      <alignment horizontal="right" wrapText="1"/>
    </xf>
    <xf numFmtId="180" fontId="57" fillId="0" borderId="1" xfId="360" quotePrefix="1" applyNumberFormat="1" applyFont="1" applyFill="1" applyBorder="1" applyAlignment="1">
      <alignment horizontal="right"/>
    </xf>
    <xf numFmtId="180" fontId="55" fillId="0" borderId="1" xfId="360" quotePrefix="1" applyNumberFormat="1" applyFont="1" applyFill="1" applyBorder="1" applyAlignment="1">
      <alignment horizontal="right"/>
    </xf>
    <xf numFmtId="180" fontId="66" fillId="0" borderId="1" xfId="360" quotePrefix="1" applyNumberFormat="1" applyFont="1" applyFill="1" applyBorder="1" applyAlignment="1">
      <alignment horizontal="right"/>
    </xf>
    <xf numFmtId="0" fontId="55" fillId="0" borderId="3" xfId="360" applyNumberFormat="1" applyFont="1" applyFill="1" applyBorder="1" applyAlignment="1" applyProtection="1">
      <alignment horizontal="right"/>
      <protection locked="0"/>
    </xf>
    <xf numFmtId="0" fontId="55" fillId="0" borderId="3" xfId="360" applyNumberFormat="1" applyFont="1" applyFill="1" applyBorder="1" applyAlignment="1">
      <alignment horizontal="right"/>
    </xf>
    <xf numFmtId="37" fontId="55" fillId="0" borderId="0" xfId="363" applyNumberFormat="1" applyFont="1" applyFill="1" applyAlignment="1">
      <alignment horizontal="center"/>
    </xf>
    <xf numFmtId="37" fontId="55" fillId="0" borderId="19" xfId="363" applyNumberFormat="1" applyFont="1" applyFill="1" applyBorder="1" applyAlignment="1">
      <alignment horizontal="center"/>
    </xf>
    <xf numFmtId="37" fontId="63" fillId="0" borderId="0" xfId="363" applyNumberFormat="1" applyFont="1" applyFill="1" applyBorder="1" applyAlignment="1">
      <alignment horizontal="center"/>
    </xf>
    <xf numFmtId="39" fontId="55" fillId="0" borderId="0" xfId="360" applyNumberFormat="1" applyFont="1" applyFill="1" applyBorder="1" applyAlignment="1">
      <alignment horizontal="center"/>
    </xf>
    <xf numFmtId="44" fontId="55" fillId="0" borderId="0" xfId="360" applyNumberFormat="1" applyFont="1" applyFill="1" applyBorder="1" applyAlignment="1">
      <alignment horizontal="center"/>
    </xf>
    <xf numFmtId="44" fontId="55" fillId="0" borderId="19" xfId="360" applyNumberFormat="1" applyFont="1" applyFill="1" applyBorder="1" applyAlignment="1">
      <alignment horizontal="center"/>
    </xf>
    <xf numFmtId="44" fontId="55" fillId="0" borderId="27" xfId="360" applyNumberFormat="1" applyFont="1" applyFill="1" applyBorder="1" applyAlignment="1" applyProtection="1">
      <alignment horizontal="center"/>
      <protection locked="0"/>
    </xf>
    <xf numFmtId="181" fontId="55" fillId="0" borderId="3" xfId="360" applyNumberFormat="1" applyFont="1" applyFill="1" applyBorder="1" applyAlignment="1">
      <alignment horizontal="center"/>
    </xf>
    <xf numFmtId="44" fontId="55" fillId="0" borderId="19" xfId="360" applyNumberFormat="1" applyFont="1" applyFill="1" applyBorder="1" applyAlignment="1" applyProtection="1">
      <alignment horizontal="center"/>
      <protection locked="0"/>
    </xf>
    <xf numFmtId="37" fontId="64" fillId="0" borderId="0" xfId="363" applyNumberFormat="1" applyFont="1" applyFill="1" applyAlignment="1">
      <alignment horizontal="center" vertical="top"/>
    </xf>
    <xf numFmtId="37" fontId="65" fillId="0" borderId="19" xfId="360" applyNumberFormat="1" applyFont="1" applyFill="1" applyBorder="1" applyAlignment="1">
      <alignment horizontal="center" vertical="top"/>
    </xf>
    <xf numFmtId="171" fontId="61" fillId="0" borderId="0" xfId="360" quotePrefix="1" applyNumberFormat="1" applyFont="1" applyFill="1" applyBorder="1" applyAlignment="1">
      <alignment horizontal="center" vertical="top"/>
    </xf>
    <xf numFmtId="171" fontId="61" fillId="0" borderId="1" xfId="360" quotePrefix="1" applyNumberFormat="1" applyFont="1" applyFill="1" applyBorder="1" applyAlignment="1">
      <alignment horizontal="center" vertical="top"/>
    </xf>
    <xf numFmtId="37" fontId="57" fillId="0" borderId="0" xfId="360" applyNumberFormat="1" applyFont="1" applyFill="1" applyAlignment="1">
      <alignment horizontal="center"/>
    </xf>
    <xf numFmtId="37" fontId="55" fillId="0" borderId="0" xfId="360" applyNumberFormat="1" applyFont="1" applyFill="1" applyAlignment="1">
      <alignment horizontal="center"/>
    </xf>
    <xf numFmtId="37" fontId="57" fillId="0" borderId="19" xfId="360" applyNumberFormat="1" applyFont="1" applyFill="1" applyBorder="1" applyAlignment="1">
      <alignment horizontal="center"/>
    </xf>
    <xf numFmtId="180" fontId="67" fillId="0" borderId="0" xfId="363" quotePrefix="1" applyNumberFormat="1" applyFont="1" applyFill="1" applyBorder="1" applyAlignment="1">
      <alignment horizontal="center" vertical="top"/>
    </xf>
    <xf numFmtId="180" fontId="67" fillId="0" borderId="1" xfId="363" quotePrefix="1" applyNumberFormat="1" applyFont="1" applyFill="1" applyBorder="1" applyAlignment="1">
      <alignment horizontal="center" vertical="top"/>
    </xf>
    <xf numFmtId="37" fontId="55" fillId="0" borderId="0" xfId="360" applyNumberFormat="1" applyFont="1" applyFill="1" applyAlignment="1">
      <alignment horizontal="right"/>
    </xf>
    <xf numFmtId="165" fontId="53" fillId="0" borderId="0" xfId="361" applyNumberFormat="1" applyFont="1" applyFill="1" applyBorder="1" applyAlignment="1">
      <alignment horizontal="right"/>
    </xf>
    <xf numFmtId="165" fontId="53" fillId="0" borderId="1" xfId="361" applyNumberFormat="1" applyFont="1" applyFill="1" applyBorder="1" applyAlignment="1">
      <alignment horizontal="right"/>
    </xf>
    <xf numFmtId="2" fontId="57" fillId="0" borderId="0" xfId="360" applyNumberFormat="1" applyFont="1" applyFill="1" applyBorder="1" applyAlignment="1">
      <alignment horizontal="right"/>
    </xf>
    <xf numFmtId="1" fontId="57" fillId="0" borderId="0" xfId="360" applyNumberFormat="1" applyFont="1" applyFill="1" applyBorder="1" applyAlignment="1">
      <alignment horizontal="right"/>
    </xf>
    <xf numFmtId="2" fontId="55" fillId="0" borderId="0" xfId="360" applyNumberFormat="1" applyFont="1" applyFill="1" applyBorder="1" applyAlignment="1">
      <alignment horizontal="right"/>
    </xf>
    <xf numFmtId="1" fontId="55" fillId="0" borderId="0" xfId="360" applyNumberFormat="1" applyFont="1" applyFill="1" applyBorder="1" applyAlignment="1">
      <alignment horizontal="right"/>
    </xf>
    <xf numFmtId="1" fontId="55" fillId="19" borderId="1" xfId="360" applyNumberFormat="1" applyFont="1" applyBorder="1" applyAlignment="1">
      <alignment horizontal="right"/>
    </xf>
    <xf numFmtId="1" fontId="55" fillId="0" borderId="1" xfId="360" applyNumberFormat="1" applyFont="1" applyFill="1" applyBorder="1" applyAlignment="1">
      <alignment horizontal="right"/>
    </xf>
    <xf numFmtId="1" fontId="55" fillId="0" borderId="13" xfId="360" applyNumberFormat="1" applyFont="1" applyFill="1" applyBorder="1" applyAlignment="1">
      <alignment horizontal="right"/>
    </xf>
    <xf numFmtId="1" fontId="55" fillId="0" borderId="26" xfId="360" applyNumberFormat="1" applyFont="1" applyFill="1" applyBorder="1" applyAlignment="1">
      <alignment horizontal="right" vertical="center"/>
    </xf>
    <xf numFmtId="1" fontId="55" fillId="0" borderId="2" xfId="360" applyNumberFormat="1" applyFont="1" applyFill="1" applyBorder="1" applyAlignment="1">
      <alignment horizontal="right"/>
    </xf>
    <xf numFmtId="1" fontId="55" fillId="0" borderId="19" xfId="360" applyNumberFormat="1" applyFont="1" applyFill="1" applyBorder="1" applyAlignment="1">
      <alignment horizontal="right"/>
    </xf>
    <xf numFmtId="1" fontId="57" fillId="0" borderId="1" xfId="360" applyNumberFormat="1" applyFont="1" applyFill="1" applyBorder="1" applyAlignment="1">
      <alignment horizontal="right"/>
    </xf>
    <xf numFmtId="1" fontId="57" fillId="0" borderId="2" xfId="360" applyNumberFormat="1" applyFont="1" applyFill="1" applyBorder="1" applyAlignment="1">
      <alignment horizontal="right"/>
    </xf>
    <xf numFmtId="1" fontId="57" fillId="0" borderId="19" xfId="360" applyNumberFormat="1" applyFont="1" applyFill="1" applyBorder="1" applyAlignment="1">
      <alignment horizontal="right"/>
    </xf>
    <xf numFmtId="1" fontId="5" fillId="0" borderId="0" xfId="0" applyNumberFormat="1" applyFont="1" applyFill="1" applyAlignment="1"/>
    <xf numFmtId="1" fontId="5" fillId="0" borderId="1" xfId="0" applyNumberFormat="1" applyFont="1" applyFill="1" applyBorder="1" applyAlignment="1"/>
    <xf numFmtId="1" fontId="5" fillId="0" borderId="6" xfId="0" applyNumberFormat="1" applyFont="1" applyBorder="1" applyAlignment="1">
      <alignment horizontal="left"/>
    </xf>
    <xf numFmtId="1" fontId="5" fillId="0" borderId="5" xfId="0" applyNumberFormat="1" applyFont="1" applyFill="1" applyBorder="1" applyAlignment="1"/>
    <xf numFmtId="1" fontId="4" fillId="0" borderId="0" xfId="0" applyNumberFormat="1" applyFont="1" applyFill="1" applyAlignment="1">
      <alignment horizontal="right"/>
    </xf>
    <xf numFmtId="1" fontId="4" fillId="0" borderId="1" xfId="0" applyNumberFormat="1" applyFont="1" applyFill="1" applyBorder="1" applyAlignment="1">
      <alignment horizontal="right"/>
    </xf>
    <xf numFmtId="1" fontId="4" fillId="0" borderId="3" xfId="0" applyNumberFormat="1" applyFont="1" applyFill="1" applyBorder="1" applyAlignment="1">
      <alignment horizontal="right"/>
    </xf>
    <xf numFmtId="1" fontId="58" fillId="0" borderId="0" xfId="0" applyNumberFormat="1" applyFont="1" applyFill="1" applyAlignment="1">
      <alignment horizontal="right"/>
    </xf>
    <xf numFmtId="49" fontId="4" fillId="0" borderId="0" xfId="0" applyNumberFormat="1" applyFont="1" applyFill="1" applyAlignment="1">
      <alignment horizontal="right"/>
    </xf>
    <xf numFmtId="0" fontId="58" fillId="0" borderId="0" xfId="0" applyNumberFormat="1" applyFont="1" applyFill="1" applyAlignment="1">
      <alignment horizontal="right"/>
    </xf>
    <xf numFmtId="1" fontId="4" fillId="0" borderId="3" xfId="0" applyNumberFormat="1" applyFont="1" applyBorder="1" applyAlignment="1">
      <alignment horizontal="right"/>
    </xf>
    <xf numFmtId="49" fontId="4" fillId="0" borderId="1" xfId="0" applyNumberFormat="1" applyFont="1" applyFill="1" applyBorder="1" applyAlignment="1">
      <alignment horizontal="right"/>
    </xf>
    <xf numFmtId="1" fontId="58" fillId="0" borderId="1" xfId="0" applyNumberFormat="1" applyFont="1" applyFill="1" applyBorder="1" applyAlignment="1">
      <alignment horizontal="right"/>
    </xf>
    <xf numFmtId="1" fontId="4" fillId="0" borderId="4" xfId="0" applyNumberFormat="1" applyFont="1" applyBorder="1" applyAlignment="1">
      <alignment horizontal="right"/>
    </xf>
    <xf numFmtId="1" fontId="58" fillId="0" borderId="6" xfId="0" applyNumberFormat="1" applyFont="1" applyBorder="1" applyAlignment="1">
      <alignment horizontal="right"/>
    </xf>
    <xf numFmtId="167" fontId="4" fillId="0" borderId="0" xfId="0" applyNumberFormat="1" applyFont="1" applyAlignment="1"/>
    <xf numFmtId="165" fontId="4" fillId="0" borderId="1" xfId="0" applyNumberFormat="1" applyFont="1" applyBorder="1" applyAlignment="1"/>
    <xf numFmtId="165" fontId="4" fillId="0" borderId="0" xfId="0" applyNumberFormat="1" applyFont="1" applyAlignment="1"/>
    <xf numFmtId="165" fontId="4" fillId="0" borderId="6" xfId="0" applyNumberFormat="1" applyFont="1" applyBorder="1" applyAlignment="1">
      <alignment horizontal="left"/>
    </xf>
    <xf numFmtId="171" fontId="4" fillId="0" borderId="0" xfId="0" applyNumberFormat="1" applyFont="1" applyBorder="1" applyAlignment="1">
      <alignment horizontal="left"/>
    </xf>
    <xf numFmtId="176" fontId="4" fillId="0" borderId="5" xfId="0" applyNumberFormat="1" applyFont="1" applyBorder="1" applyAlignment="1"/>
    <xf numFmtId="0" fontId="80" fillId="0" borderId="0" xfId="0" applyFont="1" applyAlignment="1">
      <alignment wrapText="1"/>
    </xf>
    <xf numFmtId="165" fontId="5" fillId="0" borderId="0" xfId="0" applyNumberFormat="1" applyFont="1" applyBorder="1" applyAlignment="1">
      <alignment horizontal="left"/>
    </xf>
    <xf numFmtId="176" fontId="5" fillId="0" borderId="5" xfId="0" applyNumberFormat="1" applyFont="1" applyBorder="1" applyAlignment="1"/>
    <xf numFmtId="2" fontId="5" fillId="0" borderId="0" xfId="0" applyNumberFormat="1" applyFont="1" applyBorder="1" applyAlignment="1">
      <alignment horizontal="right"/>
    </xf>
    <xf numFmtId="2" fontId="4" fillId="0" borderId="0" xfId="0" applyNumberFormat="1" applyFont="1" applyBorder="1" applyAlignment="1">
      <alignment horizontal="right"/>
    </xf>
    <xf numFmtId="2" fontId="4" fillId="0" borderId="5" xfId="0" applyNumberFormat="1" applyFont="1" applyFill="1" applyBorder="1" applyAlignment="1">
      <alignment horizontal="right"/>
    </xf>
    <xf numFmtId="2" fontId="5" fillId="0" borderId="5" xfId="0" applyNumberFormat="1" applyFont="1" applyFill="1" applyBorder="1" applyAlignment="1">
      <alignment horizontal="right"/>
    </xf>
    <xf numFmtId="49" fontId="5" fillId="0" borderId="4" xfId="0" applyNumberFormat="1" applyFont="1" applyBorder="1" applyAlignment="1">
      <alignment horizontal="right"/>
    </xf>
    <xf numFmtId="49" fontId="5" fillId="0" borderId="6" xfId="0" applyNumberFormat="1" applyFont="1" applyBorder="1" applyAlignment="1">
      <alignment horizontal="right"/>
    </xf>
    <xf numFmtId="49" fontId="5" fillId="0" borderId="0" xfId="0" applyNumberFormat="1" applyFont="1" applyFill="1" applyAlignment="1">
      <alignment horizontal="right"/>
    </xf>
    <xf numFmtId="49" fontId="5" fillId="0" borderId="1" xfId="0" applyNumberFormat="1" applyFont="1" applyFill="1" applyBorder="1" applyAlignment="1">
      <alignment horizontal="right"/>
    </xf>
    <xf numFmtId="1" fontId="5" fillId="0" borderId="0" xfId="0" applyNumberFormat="1" applyFont="1" applyFill="1" applyAlignment="1">
      <alignment horizontal="right"/>
    </xf>
    <xf numFmtId="1" fontId="5" fillId="0" borderId="3" xfId="0" applyNumberFormat="1" applyFont="1" applyBorder="1" applyAlignment="1">
      <alignment horizontal="right"/>
    </xf>
    <xf numFmtId="49" fontId="5" fillId="0" borderId="3" xfId="0" applyNumberFormat="1" applyFont="1" applyBorder="1" applyAlignment="1">
      <alignment horizontal="right"/>
    </xf>
    <xf numFmtId="1" fontId="5" fillId="0" borderId="1" xfId="0" applyNumberFormat="1" applyFont="1" applyFill="1" applyBorder="1" applyAlignment="1">
      <alignment horizontal="right"/>
    </xf>
    <xf numFmtId="1" fontId="5" fillId="0" borderId="3" xfId="0" applyNumberFormat="1" applyFont="1" applyFill="1" applyBorder="1" applyAlignment="1">
      <alignment horizontal="right"/>
    </xf>
    <xf numFmtId="1" fontId="58" fillId="0" borderId="13" xfId="0" applyNumberFormat="1" applyFont="1" applyBorder="1" applyAlignment="1">
      <alignment horizontal="right"/>
    </xf>
    <xf numFmtId="1" fontId="58" fillId="0" borderId="26" xfId="0" applyNumberFormat="1" applyFont="1" applyFill="1" applyBorder="1" applyAlignment="1">
      <alignment horizontal="right"/>
    </xf>
    <xf numFmtId="1" fontId="58" fillId="0" borderId="26" xfId="640" applyNumberFormat="1" applyFont="1" applyBorder="1" applyAlignment="1">
      <alignment horizontal="right"/>
    </xf>
    <xf numFmtId="0" fontId="59" fillId="0" borderId="0" xfId="0" applyFont="1" applyAlignment="1">
      <alignment horizontal="right"/>
    </xf>
    <xf numFmtId="0" fontId="59" fillId="0" borderId="0" xfId="0" applyFont="1" applyBorder="1" applyAlignment="1">
      <alignment horizontal="right"/>
    </xf>
    <xf numFmtId="175" fontId="55" fillId="0" borderId="0" xfId="360" quotePrefix="1" applyNumberFormat="1" applyFont="1" applyFill="1" applyBorder="1" applyAlignment="1">
      <alignment horizontal="right"/>
    </xf>
    <xf numFmtId="49" fontId="5" fillId="0" borderId="13" xfId="0" applyNumberFormat="1" applyFont="1" applyBorder="1" applyAlignment="1">
      <alignment horizontal="right"/>
    </xf>
    <xf numFmtId="165" fontId="5" fillId="0" borderId="17" xfId="0" applyNumberFormat="1" applyFont="1" applyBorder="1" applyAlignment="1">
      <alignment horizontal="right"/>
    </xf>
    <xf numFmtId="165" fontId="5" fillId="0" borderId="0" xfId="0" applyNumberFormat="1" applyFont="1" applyAlignment="1">
      <alignment horizontal="right"/>
    </xf>
    <xf numFmtId="165" fontId="5" fillId="0" borderId="17" xfId="0" applyNumberFormat="1" applyFont="1" applyFill="1" applyBorder="1" applyAlignment="1">
      <alignment horizontal="right"/>
    </xf>
    <xf numFmtId="49" fontId="5" fillId="0" borderId="26" xfId="0" applyNumberFormat="1" applyFont="1" applyFill="1" applyBorder="1" applyAlignment="1">
      <alignment horizontal="right"/>
    </xf>
    <xf numFmtId="167" fontId="5" fillId="0" borderId="17" xfId="0" applyNumberFormat="1" applyFont="1" applyFill="1" applyBorder="1" applyAlignment="1">
      <alignment horizontal="right"/>
    </xf>
    <xf numFmtId="49" fontId="5" fillId="0" borderId="26" xfId="0" applyNumberFormat="1" applyFont="1" applyBorder="1" applyAlignment="1">
      <alignment horizontal="right"/>
    </xf>
    <xf numFmtId="0" fontId="6" fillId="0" borderId="0" xfId="0" applyFont="1" applyFill="1" applyAlignment="1">
      <alignment horizontal="right" vertical="center" wrapText="1"/>
    </xf>
    <xf numFmtId="0" fontId="59" fillId="0" borderId="0" xfId="0" applyFont="1" applyAlignment="1">
      <alignment horizontal="right" wrapText="1"/>
    </xf>
    <xf numFmtId="1" fontId="5" fillId="0" borderId="13" xfId="0" applyNumberFormat="1" applyFont="1" applyFill="1" applyBorder="1" applyAlignment="1">
      <alignment horizontal="right"/>
    </xf>
    <xf numFmtId="1" fontId="58" fillId="0" borderId="13" xfId="0" applyNumberFormat="1" applyFont="1" applyFill="1" applyBorder="1" applyAlignment="1">
      <alignment horizontal="right"/>
    </xf>
    <xf numFmtId="0" fontId="4" fillId="0" borderId="0" xfId="0" applyFont="1" applyBorder="1" applyAlignment="1">
      <alignment wrapText="1"/>
    </xf>
    <xf numFmtId="0" fontId="59" fillId="0" borderId="0" xfId="0" applyFont="1" applyFill="1" applyBorder="1" applyAlignment="1">
      <alignment horizontal="center"/>
    </xf>
    <xf numFmtId="0" fontId="4" fillId="0" borderId="17" xfId="0" applyFont="1" applyBorder="1" applyAlignment="1"/>
    <xf numFmtId="0" fontId="5" fillId="0" borderId="0" xfId="0" applyFont="1" applyBorder="1" applyAlignment="1"/>
    <xf numFmtId="0" fontId="4" fillId="0" borderId="2" xfId="0" applyFont="1" applyBorder="1" applyAlignment="1"/>
    <xf numFmtId="0" fontId="5" fillId="0" borderId="17" xfId="0" applyFont="1" applyBorder="1" applyAlignment="1"/>
    <xf numFmtId="0" fontId="5" fillId="0" borderId="1" xfId="0" applyFont="1" applyBorder="1" applyAlignment="1"/>
    <xf numFmtId="0" fontId="4" fillId="0" borderId="13" xfId="0" applyFont="1" applyBorder="1" applyAlignment="1"/>
    <xf numFmtId="0" fontId="4" fillId="0" borderId="6" xfId="0" applyFont="1" applyBorder="1" applyAlignment="1"/>
    <xf numFmtId="0" fontId="5" fillId="0" borderId="6" xfId="0" applyFont="1" applyBorder="1" applyAlignment="1"/>
    <xf numFmtId="37" fontId="63" fillId="0" borderId="0" xfId="363" quotePrefix="1" applyNumberFormat="1" applyFont="1" applyFill="1" applyAlignment="1">
      <alignment vertical="top"/>
    </xf>
    <xf numFmtId="167" fontId="4" fillId="0" borderId="26" xfId="0" applyNumberFormat="1" applyFont="1" applyBorder="1" applyAlignment="1"/>
    <xf numFmtId="1" fontId="57" fillId="0" borderId="13" xfId="360" applyNumberFormat="1" applyFont="1" applyFill="1" applyBorder="1" applyAlignment="1">
      <alignment horizontal="right"/>
    </xf>
    <xf numFmtId="1" fontId="57" fillId="0" borderId="26" xfId="360" applyNumberFormat="1" applyFont="1" applyFill="1" applyBorder="1" applyAlignment="1">
      <alignment horizontal="right"/>
    </xf>
    <xf numFmtId="1" fontId="55" fillId="0" borderId="26" xfId="360" applyNumberFormat="1" applyFont="1" applyFill="1" applyBorder="1" applyAlignment="1">
      <alignment horizontal="right"/>
    </xf>
    <xf numFmtId="1" fontId="4" fillId="0" borderId="4" xfId="361" applyNumberFormat="1" applyFont="1" applyBorder="1" applyAlignment="1">
      <alignment horizontal="left" vertical="center"/>
    </xf>
    <xf numFmtId="49" fontId="4" fillId="0" borderId="4" xfId="361" applyNumberFormat="1" applyFont="1" applyBorder="1" applyAlignment="1">
      <alignment horizontal="left" vertical="center"/>
    </xf>
    <xf numFmtId="1" fontId="5" fillId="0" borderId="13" xfId="361" applyNumberFormat="1" applyFont="1" applyBorder="1" applyAlignment="1"/>
    <xf numFmtId="1" fontId="5" fillId="0" borderId="13" xfId="361" applyNumberFormat="1" applyFont="1" applyBorder="1" applyAlignment="1">
      <alignment horizontal="left"/>
    </xf>
    <xf numFmtId="1" fontId="5" fillId="0" borderId="1" xfId="361" applyNumberFormat="1" applyFont="1" applyFill="1" applyBorder="1" applyAlignment="1">
      <alignment horizontal="left"/>
    </xf>
    <xf numFmtId="1" fontId="5" fillId="0" borderId="0" xfId="361" applyNumberFormat="1" applyFont="1" applyFill="1" applyAlignment="1">
      <alignment horizontal="left"/>
    </xf>
    <xf numFmtId="49" fontId="5" fillId="0" borderId="13" xfId="361" applyNumberFormat="1" applyFont="1" applyBorder="1" applyAlignment="1">
      <alignment horizontal="left"/>
    </xf>
    <xf numFmtId="1" fontId="5" fillId="0" borderId="13" xfId="361" applyNumberFormat="1" applyFont="1" applyBorder="1" applyAlignment="1">
      <alignment horizontal="right"/>
    </xf>
    <xf numFmtId="165" fontId="5" fillId="0" borderId="17" xfId="361" applyNumberFormat="1" applyFont="1" applyBorder="1" applyAlignment="1">
      <alignment horizontal="right"/>
    </xf>
    <xf numFmtId="165" fontId="5" fillId="0" borderId="0" xfId="361" applyNumberFormat="1" applyFont="1" applyAlignment="1">
      <alignment horizontal="right"/>
    </xf>
    <xf numFmtId="165" fontId="5" fillId="0" borderId="13" xfId="361" applyNumberFormat="1" applyFont="1" applyBorder="1" applyAlignment="1">
      <alignment horizontal="right"/>
    </xf>
    <xf numFmtId="165" fontId="5" fillId="0" borderId="0" xfId="361" applyNumberFormat="1" applyFont="1" applyFill="1" applyBorder="1" applyAlignment="1">
      <alignment horizontal="right"/>
    </xf>
    <xf numFmtId="165" fontId="5" fillId="0" borderId="0" xfId="361" applyNumberFormat="1" applyFont="1" applyFill="1" applyAlignment="1">
      <alignment horizontal="right"/>
    </xf>
    <xf numFmtId="165" fontId="5" fillId="0" borderId="13" xfId="361" applyNumberFormat="1" applyFont="1" applyFill="1" applyBorder="1" applyAlignment="1">
      <alignment horizontal="right"/>
    </xf>
    <xf numFmtId="165" fontId="5" fillId="0" borderId="1" xfId="361" applyNumberFormat="1" applyFont="1" applyFill="1" applyBorder="1" applyAlignment="1">
      <alignment horizontal="right"/>
    </xf>
    <xf numFmtId="1" fontId="4" fillId="0" borderId="4" xfId="361" applyNumberFormat="1" applyFont="1" applyBorder="1" applyAlignment="1">
      <alignment horizontal="right" vertical="center"/>
    </xf>
    <xf numFmtId="0" fontId="60" fillId="0" borderId="0" xfId="361" applyAlignment="1">
      <alignment horizontal="right" wrapText="1"/>
    </xf>
    <xf numFmtId="0" fontId="73" fillId="0" borderId="0" xfId="361" applyFont="1" applyAlignment="1">
      <alignment horizontal="right" wrapText="1"/>
    </xf>
    <xf numFmtId="167" fontId="5" fillId="0" borderId="13" xfId="361" applyNumberFormat="1" applyFont="1" applyBorder="1" applyAlignment="1">
      <alignment horizontal="right"/>
    </xf>
    <xf numFmtId="49" fontId="4" fillId="0" borderId="4" xfId="361" applyNumberFormat="1" applyFont="1" applyBorder="1" applyAlignment="1">
      <alignment horizontal="right" vertical="center"/>
    </xf>
    <xf numFmtId="0" fontId="5" fillId="0" borderId="0" xfId="361" applyFont="1" applyAlignment="1">
      <alignment horizontal="right"/>
    </xf>
    <xf numFmtId="0" fontId="75" fillId="0" borderId="0" xfId="361" applyFont="1" applyAlignment="1">
      <alignment horizontal="right" wrapText="1"/>
    </xf>
    <xf numFmtId="49" fontId="5" fillId="0" borderId="0" xfId="361" applyNumberFormat="1" applyFont="1" applyFill="1" applyAlignment="1">
      <alignment horizontal="right"/>
    </xf>
    <xf numFmtId="49" fontId="5" fillId="0" borderId="13" xfId="361" applyNumberFormat="1" applyFont="1" applyBorder="1" applyAlignment="1">
      <alignment horizontal="right"/>
    </xf>
    <xf numFmtId="1" fontId="5" fillId="0" borderId="0" xfId="361" applyNumberFormat="1" applyFont="1" applyFill="1" applyAlignment="1">
      <alignment horizontal="right"/>
    </xf>
    <xf numFmtId="0" fontId="4" fillId="0" borderId="0" xfId="361" applyFont="1" applyAlignment="1">
      <alignment horizontal="right"/>
    </xf>
    <xf numFmtId="165" fontId="5" fillId="0" borderId="0" xfId="361" applyNumberFormat="1" applyFont="1" applyBorder="1" applyAlignment="1">
      <alignment horizontal="right"/>
    </xf>
    <xf numFmtId="0" fontId="5" fillId="0" borderId="0" xfId="361" applyFont="1" applyAlignment="1"/>
    <xf numFmtId="0" fontId="5" fillId="0" borderId="17" xfId="361" applyFont="1" applyBorder="1" applyAlignment="1"/>
    <xf numFmtId="0" fontId="5" fillId="0" borderId="1" xfId="361" applyFont="1" applyBorder="1" applyAlignment="1"/>
    <xf numFmtId="0" fontId="5" fillId="0" borderId="0" xfId="361" applyFont="1" applyBorder="1" applyAlignment="1"/>
    <xf numFmtId="0" fontId="5" fillId="0" borderId="0" xfId="361" applyFont="1" applyAlignment="1">
      <alignment horizontal="left" wrapText="1"/>
    </xf>
    <xf numFmtId="0" fontId="5" fillId="0" borderId="1" xfId="361" applyFont="1" applyBorder="1" applyAlignment="1">
      <alignment horizontal="left" wrapText="1"/>
    </xf>
    <xf numFmtId="0" fontId="5" fillId="0" borderId="3" xfId="361" applyFont="1" applyBorder="1" applyAlignment="1">
      <alignment wrapText="1"/>
    </xf>
    <xf numFmtId="0" fontId="5" fillId="0" borderId="13" xfId="361" applyFont="1" applyBorder="1" applyAlignment="1">
      <alignment horizontal="left" wrapText="1"/>
    </xf>
    <xf numFmtId="179" fontId="4" fillId="0" borderId="26" xfId="361" applyNumberFormat="1" applyFont="1" applyBorder="1" applyAlignment="1">
      <alignment horizontal="left" vertical="center" wrapText="1"/>
    </xf>
    <xf numFmtId="0" fontId="5" fillId="0" borderId="0" xfId="361" applyFont="1" applyBorder="1" applyAlignment="1">
      <alignment horizontal="left" wrapText="1"/>
    </xf>
    <xf numFmtId="49" fontId="5" fillId="0" borderId="0" xfId="361" applyNumberFormat="1" applyFont="1" applyBorder="1" applyAlignment="1">
      <alignment horizontal="right"/>
    </xf>
    <xf numFmtId="1" fontId="5" fillId="0" borderId="0" xfId="361" applyNumberFormat="1" applyFont="1" applyBorder="1" applyAlignment="1">
      <alignment horizontal="left"/>
    </xf>
    <xf numFmtId="1" fontId="5" fillId="0" borderId="0" xfId="361" applyNumberFormat="1" applyFont="1" applyBorder="1" applyAlignment="1">
      <alignment horizontal="right"/>
    </xf>
    <xf numFmtId="0" fontId="5" fillId="0" borderId="0" xfId="0" applyFont="1" applyBorder="1" applyAlignment="1">
      <alignment vertical="center" wrapText="1"/>
    </xf>
    <xf numFmtId="0" fontId="4" fillId="0" borderId="13" xfId="0" applyFont="1" applyBorder="1" applyAlignment="1">
      <alignment vertical="center" wrapText="1"/>
    </xf>
    <xf numFmtId="0" fontId="5" fillId="0" borderId="13" xfId="0" applyFont="1" applyBorder="1" applyAlignment="1">
      <alignment wrapText="1"/>
    </xf>
    <xf numFmtId="0" fontId="4" fillId="0" borderId="3" xfId="0" applyFont="1" applyBorder="1" applyAlignment="1">
      <alignment vertical="center"/>
    </xf>
    <xf numFmtId="0" fontId="5" fillId="0" borderId="0" xfId="0" applyFont="1" applyAlignment="1">
      <alignment vertical="center"/>
    </xf>
    <xf numFmtId="0" fontId="5" fillId="0" borderId="1" xfId="0" applyFont="1" applyBorder="1" applyAlignment="1">
      <alignment vertical="center"/>
    </xf>
    <xf numFmtId="0" fontId="4" fillId="0" borderId="2" xfId="0" applyFont="1" applyBorder="1" applyAlignment="1">
      <alignment vertical="center"/>
    </xf>
    <xf numFmtId="0" fontId="5" fillId="0" borderId="2" xfId="0" applyFont="1" applyBorder="1" applyAlignment="1"/>
    <xf numFmtId="0" fontId="4" fillId="0" borderId="1" xfId="0" applyFont="1" applyBorder="1" applyAlignment="1">
      <alignment vertical="center"/>
    </xf>
    <xf numFmtId="0" fontId="4" fillId="0" borderId="0" xfId="0" applyFont="1" applyAlignment="1">
      <alignment vertical="center"/>
    </xf>
    <xf numFmtId="0" fontId="4" fillId="0" borderId="6" xfId="0" applyFont="1" applyBorder="1" applyAlignment="1">
      <alignment vertical="center"/>
    </xf>
    <xf numFmtId="175" fontId="11" fillId="0" borderId="6" xfId="282" quotePrefix="1" applyNumberFormat="1" applyFont="1" applyFill="1" applyBorder="1" applyAlignment="1">
      <alignment vertical="center" wrapText="1"/>
    </xf>
    <xf numFmtId="175" fontId="11" fillId="0" borderId="0" xfId="282" quotePrefix="1" applyNumberFormat="1" applyFont="1" applyFill="1" applyAlignment="1">
      <alignment vertical="top" wrapText="1"/>
    </xf>
    <xf numFmtId="175" fontId="11" fillId="0" borderId="6" xfId="282" quotePrefix="1" applyNumberFormat="1" applyFont="1" applyFill="1" applyBorder="1" applyAlignment="1">
      <alignment vertical="center"/>
    </xf>
    <xf numFmtId="175" fontId="11" fillId="0" borderId="0" xfId="282" quotePrefix="1" applyNumberFormat="1" applyFont="1" applyFill="1" applyAlignment="1">
      <alignment vertical="top"/>
    </xf>
    <xf numFmtId="0" fontId="6" fillId="0" borderId="0" xfId="0" applyFont="1" applyAlignment="1"/>
    <xf numFmtId="0" fontId="5" fillId="0" borderId="0" xfId="0" applyFont="1" applyAlignment="1">
      <alignment horizontal="left" indent="1"/>
    </xf>
    <xf numFmtId="0" fontId="5" fillId="0" borderId="5" xfId="0" applyFont="1" applyBorder="1" applyAlignment="1">
      <alignment horizontal="left" indent="1"/>
    </xf>
    <xf numFmtId="49" fontId="5" fillId="0" borderId="0" xfId="0" applyNumberFormat="1" applyFont="1" applyFill="1" applyAlignment="1">
      <alignment horizontal="right" vertical="center"/>
    </xf>
    <xf numFmtId="165" fontId="5" fillId="0" borderId="3" xfId="0" applyNumberFormat="1" applyFont="1" applyFill="1" applyBorder="1" applyAlignment="1">
      <alignment horizontal="right" vertical="center"/>
    </xf>
    <xf numFmtId="0" fontId="75" fillId="0" borderId="0" xfId="0" applyFont="1" applyFill="1" applyAlignment="1">
      <alignment horizontal="right" wrapText="1"/>
    </xf>
    <xf numFmtId="175" fontId="57" fillId="0" borderId="0" xfId="360" quotePrefix="1" applyNumberFormat="1" applyFont="1" applyFill="1" applyBorder="1" applyAlignment="1">
      <alignment horizontal="right"/>
    </xf>
    <xf numFmtId="0" fontId="4" fillId="0" borderId="3" xfId="0" applyFont="1" applyFill="1" applyBorder="1" applyAlignment="1">
      <alignment horizontal="right" vertical="center"/>
    </xf>
    <xf numFmtId="1" fontId="4" fillId="0" borderId="0" xfId="0" applyNumberFormat="1" applyFont="1" applyFill="1" applyAlignment="1">
      <alignment horizontal="right" vertical="center"/>
    </xf>
    <xf numFmtId="165" fontId="4" fillId="0" borderId="2" xfId="0" applyNumberFormat="1" applyFont="1" applyFill="1" applyBorder="1" applyAlignment="1">
      <alignment horizontal="right" vertical="center"/>
    </xf>
    <xf numFmtId="165" fontId="4" fillId="0" borderId="3" xfId="0" applyNumberFormat="1" applyFont="1" applyFill="1" applyBorder="1" applyAlignment="1">
      <alignment horizontal="right" vertical="center"/>
    </xf>
    <xf numFmtId="167" fontId="4" fillId="0" borderId="6" xfId="0" applyNumberFormat="1" applyFont="1" applyFill="1" applyBorder="1" applyAlignment="1">
      <alignment horizontal="right" vertical="center"/>
    </xf>
    <xf numFmtId="167" fontId="4" fillId="0" borderId="0" xfId="0" applyNumberFormat="1" applyFont="1" applyFill="1" applyAlignment="1">
      <alignment horizontal="right"/>
    </xf>
    <xf numFmtId="175" fontId="11" fillId="0" borderId="6" xfId="282" quotePrefix="1" applyNumberFormat="1" applyFont="1" applyFill="1" applyBorder="1" applyAlignment="1">
      <alignment horizontal="right" vertical="center" wrapText="1"/>
    </xf>
    <xf numFmtId="0" fontId="6" fillId="0" borderId="0" xfId="0" applyFont="1" applyAlignment="1">
      <alignment horizontal="right"/>
    </xf>
    <xf numFmtId="0" fontId="0" fillId="0" borderId="0" xfId="0" applyFill="1" applyAlignment="1">
      <alignment horizontal="right" wrapText="1"/>
    </xf>
    <xf numFmtId="49" fontId="4" fillId="0" borderId="0" xfId="0" applyNumberFormat="1" applyFont="1" applyFill="1" applyAlignment="1">
      <alignment horizontal="right" vertical="center"/>
    </xf>
    <xf numFmtId="1" fontId="4" fillId="0" borderId="2" xfId="0" applyNumberFormat="1" applyFont="1" applyFill="1" applyBorder="1" applyAlignment="1">
      <alignment horizontal="right" vertical="center"/>
    </xf>
    <xf numFmtId="1" fontId="4" fillId="0" borderId="2" xfId="0" applyNumberFormat="1" applyFont="1" applyFill="1" applyBorder="1" applyAlignment="1">
      <alignment horizontal="right"/>
    </xf>
    <xf numFmtId="1" fontId="4" fillId="0" borderId="3" xfId="0" applyNumberFormat="1" applyFont="1" applyFill="1" applyBorder="1" applyAlignment="1">
      <alignment horizontal="right" vertical="center"/>
    </xf>
    <xf numFmtId="1" fontId="4" fillId="0" borderId="1" xfId="0" applyNumberFormat="1" applyFont="1" applyFill="1" applyBorder="1" applyAlignment="1">
      <alignment horizontal="right" vertical="center"/>
    </xf>
    <xf numFmtId="1" fontId="4" fillId="0" borderId="26" xfId="0" applyNumberFormat="1" applyFont="1" applyFill="1" applyBorder="1" applyAlignment="1">
      <alignment horizontal="right" vertical="center"/>
    </xf>
    <xf numFmtId="1" fontId="5" fillId="0" borderId="0" xfId="0" applyNumberFormat="1" applyFont="1" applyFill="1" applyAlignment="1">
      <alignment horizontal="right" vertical="center"/>
    </xf>
    <xf numFmtId="1" fontId="5" fillId="0" borderId="2" xfId="0" applyNumberFormat="1" applyFont="1" applyFill="1" applyBorder="1" applyAlignment="1">
      <alignment horizontal="right" vertical="center"/>
    </xf>
    <xf numFmtId="49" fontId="5" fillId="0" borderId="2" xfId="0" applyNumberFormat="1" applyFont="1" applyFill="1" applyBorder="1" applyAlignment="1">
      <alignment horizontal="right" vertical="center"/>
    </xf>
    <xf numFmtId="1" fontId="5" fillId="0" borderId="2" xfId="0" applyNumberFormat="1" applyFont="1" applyFill="1" applyBorder="1" applyAlignment="1">
      <alignment horizontal="right"/>
    </xf>
    <xf numFmtId="1" fontId="5" fillId="0" borderId="1" xfId="0" applyNumberFormat="1" applyFont="1" applyFill="1" applyBorder="1" applyAlignment="1">
      <alignment horizontal="right" vertical="center"/>
    </xf>
    <xf numFmtId="1" fontId="5" fillId="0" borderId="26" xfId="0" applyNumberFormat="1" applyFont="1" applyFill="1" applyBorder="1" applyAlignment="1">
      <alignment horizontal="right" vertical="center"/>
    </xf>
    <xf numFmtId="1" fontId="4" fillId="0" borderId="5" xfId="0" applyNumberFormat="1" applyFont="1" applyFill="1" applyBorder="1" applyAlignment="1">
      <alignment horizontal="right"/>
    </xf>
    <xf numFmtId="1" fontId="5" fillId="0" borderId="0" xfId="0" applyNumberFormat="1" applyFont="1" applyFill="1" applyAlignment="1">
      <alignment horizontal="left"/>
    </xf>
    <xf numFmtId="0" fontId="75" fillId="0" borderId="0" xfId="0" applyFont="1" applyAlignment="1">
      <alignment wrapText="1"/>
    </xf>
    <xf numFmtId="167" fontId="4" fillId="0" borderId="0" xfId="0" applyNumberFormat="1" applyFont="1" applyAlignment="1">
      <alignment vertical="center"/>
    </xf>
    <xf numFmtId="165" fontId="4" fillId="0" borderId="0" xfId="0" applyNumberFormat="1" applyFont="1" applyAlignment="1">
      <alignment horizontal="right" vertical="center"/>
    </xf>
    <xf numFmtId="165" fontId="4" fillId="0" borderId="0" xfId="0" applyNumberFormat="1" applyFont="1" applyAlignment="1">
      <alignment vertical="center"/>
    </xf>
    <xf numFmtId="165" fontId="4" fillId="0" borderId="2" xfId="0" applyNumberFormat="1" applyFont="1" applyBorder="1" applyAlignment="1">
      <alignment vertical="center"/>
    </xf>
    <xf numFmtId="165" fontId="4" fillId="0" borderId="3" xfId="0" applyNumberFormat="1" applyFont="1" applyBorder="1" applyAlignment="1">
      <alignment horizontal="left" vertical="center"/>
    </xf>
    <xf numFmtId="165" fontId="4" fillId="0" borderId="2" xfId="0" applyNumberFormat="1" applyFont="1" applyBorder="1" applyAlignment="1"/>
    <xf numFmtId="165" fontId="4" fillId="0" borderId="3" xfId="0" applyNumberFormat="1" applyFont="1" applyBorder="1" applyAlignment="1">
      <alignment vertical="center"/>
    </xf>
    <xf numFmtId="165" fontId="4" fillId="0" borderId="1" xfId="0" applyNumberFormat="1" applyFont="1" applyBorder="1" applyAlignment="1">
      <alignment vertical="center"/>
    </xf>
    <xf numFmtId="167" fontId="4" fillId="0" borderId="26" xfId="0" applyNumberFormat="1" applyFont="1" applyBorder="1" applyAlignment="1">
      <alignment vertical="center"/>
    </xf>
    <xf numFmtId="167" fontId="4" fillId="0" borderId="6" xfId="0" applyNumberFormat="1" applyFont="1" applyBorder="1" applyAlignment="1">
      <alignment horizontal="left" vertical="center"/>
    </xf>
    <xf numFmtId="167" fontId="4" fillId="0" borderId="0" xfId="0" applyNumberFormat="1" applyFont="1" applyAlignment="1">
      <alignment horizontal="left"/>
    </xf>
    <xf numFmtId="167" fontId="4" fillId="0" borderId="5" xfId="0" applyNumberFormat="1" applyFont="1" applyBorder="1" applyAlignment="1"/>
    <xf numFmtId="175" fontId="81" fillId="0" borderId="6" xfId="282" quotePrefix="1" applyNumberFormat="1" applyFont="1" applyFill="1" applyBorder="1" applyAlignment="1">
      <alignment vertical="center" wrapText="1"/>
    </xf>
    <xf numFmtId="0" fontId="79" fillId="0" borderId="0" xfId="0" applyFont="1" applyAlignment="1"/>
    <xf numFmtId="167" fontId="4" fillId="0" borderId="13" xfId="0" applyNumberFormat="1" applyFont="1" applyBorder="1" applyAlignment="1"/>
    <xf numFmtId="165" fontId="4" fillId="0" borderId="17" xfId="0" applyNumberFormat="1" applyFont="1" applyBorder="1" applyAlignment="1">
      <alignment horizontal="left"/>
    </xf>
    <xf numFmtId="165" fontId="4" fillId="0" borderId="0" xfId="0" applyNumberFormat="1" applyFont="1" applyAlignment="1">
      <alignment horizontal="left"/>
    </xf>
    <xf numFmtId="165" fontId="4" fillId="0" borderId="13" xfId="0" applyNumberFormat="1" applyFont="1" applyBorder="1" applyAlignment="1"/>
    <xf numFmtId="165" fontId="4" fillId="0" borderId="0" xfId="0" applyNumberFormat="1" applyFont="1" applyBorder="1" applyAlignment="1">
      <alignment horizontal="left"/>
    </xf>
    <xf numFmtId="167" fontId="4" fillId="0" borderId="17" xfId="0" applyNumberFormat="1" applyFont="1" applyBorder="1" applyAlignment="1">
      <alignment horizontal="left"/>
    </xf>
    <xf numFmtId="0" fontId="79" fillId="0" borderId="0" xfId="0" applyFont="1" applyFill="1" applyAlignment="1">
      <alignment vertical="center" wrapText="1"/>
    </xf>
    <xf numFmtId="1" fontId="5" fillId="0" borderId="0" xfId="361" applyNumberFormat="1" applyFont="1" applyFill="1" applyBorder="1" applyAlignment="1">
      <alignment horizontal="right"/>
    </xf>
    <xf numFmtId="37" fontId="55" fillId="0" borderId="0" xfId="363" applyNumberFormat="1" applyFont="1" applyFill="1" applyAlignment="1">
      <alignment horizontal="left" vertical="center" indent="1"/>
    </xf>
    <xf numFmtId="49" fontId="55" fillId="0" borderId="0" xfId="360" applyNumberFormat="1" applyFont="1" applyFill="1" applyBorder="1" applyAlignment="1">
      <alignment horizontal="right"/>
    </xf>
    <xf numFmtId="49" fontId="55" fillId="0" borderId="1" xfId="360" applyNumberFormat="1" applyFont="1" applyFill="1" applyBorder="1" applyAlignment="1">
      <alignment horizontal="right"/>
    </xf>
    <xf numFmtId="49" fontId="55" fillId="0" borderId="19" xfId="360" applyNumberFormat="1" applyFont="1" applyFill="1" applyBorder="1" applyAlignment="1">
      <alignment horizontal="right"/>
    </xf>
    <xf numFmtId="1" fontId="55" fillId="0" borderId="0" xfId="360" applyNumberFormat="1" applyFont="1" applyFill="1" applyBorder="1" applyAlignment="1"/>
    <xf numFmtId="44" fontId="57" fillId="0" borderId="19" xfId="360" applyNumberFormat="1" applyFont="1" applyFill="1" applyBorder="1" applyAlignment="1">
      <alignment horizontal="right"/>
    </xf>
    <xf numFmtId="37" fontId="57" fillId="0" borderId="19" xfId="363" applyNumberFormat="1" applyFont="1" applyFill="1" applyBorder="1" applyAlignment="1" applyProtection="1">
      <alignment horizontal="right"/>
      <protection locked="0"/>
    </xf>
    <xf numFmtId="37" fontId="68" fillId="0" borderId="0" xfId="360" applyNumberFormat="1" applyFont="1" applyFill="1" applyBorder="1" applyAlignment="1">
      <alignment horizontal="right" vertical="center"/>
    </xf>
    <xf numFmtId="37" fontId="55" fillId="0" borderId="27" xfId="363" applyNumberFormat="1" applyFont="1" applyFill="1" applyBorder="1" applyAlignment="1" applyProtection="1">
      <alignment horizontal="right"/>
      <protection locked="0"/>
    </xf>
    <xf numFmtId="37" fontId="66" fillId="0" borderId="27" xfId="363" applyNumberFormat="1" applyFont="1" applyFill="1" applyBorder="1" applyAlignment="1" applyProtection="1">
      <alignment horizontal="right"/>
      <protection locked="0"/>
    </xf>
    <xf numFmtId="0" fontId="55" fillId="0" borderId="3" xfId="363" applyNumberFormat="1" applyFont="1" applyFill="1" applyBorder="1" applyAlignment="1" applyProtection="1">
      <alignment horizontal="right"/>
      <protection locked="0"/>
    </xf>
    <xf numFmtId="49" fontId="57" fillId="0" borderId="3" xfId="360" applyNumberFormat="1" applyFont="1" applyFill="1" applyBorder="1" applyAlignment="1" applyProtection="1">
      <alignment horizontal="right"/>
      <protection locked="0"/>
    </xf>
    <xf numFmtId="49" fontId="57" fillId="0" borderId="26" xfId="360" applyNumberFormat="1" applyFont="1" applyFill="1" applyBorder="1" applyAlignment="1">
      <alignment horizontal="right"/>
    </xf>
    <xf numFmtId="49" fontId="55" fillId="0" borderId="26" xfId="360" applyNumberFormat="1" applyFont="1" applyFill="1" applyBorder="1" applyAlignment="1">
      <alignment horizontal="right"/>
    </xf>
    <xf numFmtId="49" fontId="66" fillId="0" borderId="26" xfId="360" applyNumberFormat="1" applyFont="1" applyFill="1" applyBorder="1" applyAlignment="1">
      <alignment horizontal="center"/>
    </xf>
    <xf numFmtId="49" fontId="57" fillId="0" borderId="0" xfId="360" applyNumberFormat="1" applyFont="1" applyFill="1" applyBorder="1" applyAlignment="1">
      <alignment horizontal="right"/>
    </xf>
    <xf numFmtId="49" fontId="66" fillId="0" borderId="0" xfId="360" applyNumberFormat="1" applyFont="1" applyFill="1" applyBorder="1" applyAlignment="1">
      <alignment horizontal="center"/>
    </xf>
    <xf numFmtId="49" fontId="57" fillId="0" borderId="1" xfId="360" applyNumberFormat="1" applyFont="1" applyFill="1" applyBorder="1" applyAlignment="1">
      <alignment horizontal="right"/>
    </xf>
    <xf numFmtId="49" fontId="66" fillId="0" borderId="1" xfId="360" applyNumberFormat="1" applyFont="1" applyFill="1" applyBorder="1" applyAlignment="1">
      <alignment horizontal="center"/>
    </xf>
    <xf numFmtId="49" fontId="55" fillId="0" borderId="19" xfId="360" applyNumberFormat="1" applyFont="1" applyFill="1" applyBorder="1" applyAlignment="1">
      <alignment horizontal="center"/>
    </xf>
    <xf numFmtId="49" fontId="55" fillId="0" borderId="0" xfId="360" applyNumberFormat="1" applyFont="1" applyFill="1" applyBorder="1" applyAlignment="1">
      <alignment horizontal="center"/>
    </xf>
    <xf numFmtId="49" fontId="57" fillId="0" borderId="19" xfId="360" applyNumberFormat="1" applyFont="1" applyFill="1" applyBorder="1" applyAlignment="1">
      <alignment horizontal="right"/>
    </xf>
    <xf numFmtId="49" fontId="57" fillId="0" borderId="19" xfId="360" applyNumberFormat="1" applyFont="1" applyFill="1" applyBorder="1" applyAlignment="1" applyProtection="1">
      <alignment horizontal="right"/>
      <protection locked="0"/>
    </xf>
    <xf numFmtId="49" fontId="57" fillId="0" borderId="19" xfId="363" applyNumberFormat="1" applyFont="1" applyFill="1" applyBorder="1" applyAlignment="1" applyProtection="1">
      <alignment horizontal="right"/>
      <protection locked="0"/>
    </xf>
    <xf numFmtId="49" fontId="55" fillId="0" borderId="19" xfId="360" applyNumberFormat="1" applyFont="1" applyFill="1" applyBorder="1" applyAlignment="1" applyProtection="1">
      <alignment horizontal="right"/>
      <protection locked="0"/>
    </xf>
    <xf numFmtId="49" fontId="55" fillId="0" borderId="19" xfId="363" applyNumberFormat="1" applyFont="1" applyFill="1" applyBorder="1" applyAlignment="1" applyProtection="1">
      <alignment horizontal="right"/>
      <protection locked="0"/>
    </xf>
    <xf numFmtId="49" fontId="58" fillId="0" borderId="0" xfId="0" applyNumberFormat="1" applyFont="1" applyFill="1" applyAlignment="1">
      <alignment horizontal="right"/>
    </xf>
    <xf numFmtId="49" fontId="4" fillId="0" borderId="2" xfId="0" applyNumberFormat="1" applyFont="1" applyFill="1" applyBorder="1" applyAlignment="1">
      <alignment horizontal="right" vertical="center"/>
    </xf>
    <xf numFmtId="37" fontId="63" fillId="0" borderId="0" xfId="363" quotePrefix="1" applyNumberFormat="1" applyFont="1" applyFill="1" applyAlignment="1">
      <alignment vertical="top" wrapText="1"/>
    </xf>
    <xf numFmtId="0" fontId="57" fillId="0" borderId="5" xfId="360" quotePrefix="1" applyNumberFormat="1" applyFont="1" applyFill="1" applyBorder="1" applyAlignment="1">
      <alignment horizontal="right" wrapText="1"/>
    </xf>
    <xf numFmtId="0" fontId="57" fillId="0" borderId="19" xfId="360" quotePrefix="1" applyNumberFormat="1" applyFont="1" applyFill="1" applyBorder="1" applyAlignment="1">
      <alignment horizontal="right" wrapText="1"/>
    </xf>
    <xf numFmtId="0" fontId="55" fillId="0" borderId="5" xfId="639" quotePrefix="1" applyNumberFormat="1" applyFont="1" applyFill="1" applyBorder="1" applyAlignment="1">
      <alignment horizontal="right" wrapText="1"/>
    </xf>
    <xf numFmtId="0" fontId="55" fillId="0" borderId="19" xfId="639" quotePrefix="1" applyNumberFormat="1" applyFont="1" applyFill="1" applyBorder="1" applyAlignment="1">
      <alignment horizontal="right" wrapText="1"/>
    </xf>
    <xf numFmtId="0" fontId="55" fillId="0" borderId="0" xfId="360" applyNumberFormat="1" applyFont="1" applyFill="1" applyBorder="1" applyAlignment="1">
      <alignment horizontal="left" vertical="top"/>
    </xf>
    <xf numFmtId="37" fontId="55" fillId="0" borderId="6" xfId="360" applyNumberFormat="1" applyFont="1" applyFill="1" applyBorder="1" applyAlignment="1">
      <alignment horizontal="left" vertical="center"/>
    </xf>
    <xf numFmtId="37" fontId="57" fillId="0" borderId="6" xfId="360" applyNumberFormat="1" applyFont="1" applyFill="1" applyBorder="1" applyAlignment="1">
      <alignment horizontal="left" vertical="center"/>
    </xf>
    <xf numFmtId="37" fontId="11" fillId="0" borderId="6" xfId="363" applyNumberFormat="1" applyFont="1" applyFill="1" applyBorder="1" applyAlignment="1">
      <alignment horizontal="left" vertical="center" wrapText="1" shrinkToFit="1"/>
    </xf>
    <xf numFmtId="37" fontId="11" fillId="0" borderId="0" xfId="363" applyNumberFormat="1" applyFont="1" applyFill="1" applyAlignment="1">
      <alignment horizontal="left" vertical="center" wrapText="1"/>
    </xf>
    <xf numFmtId="37" fontId="11" fillId="0" borderId="0" xfId="363" applyNumberFormat="1" applyFont="1" applyFill="1" applyBorder="1" applyAlignment="1">
      <alignment horizontal="left" vertical="center" wrapText="1" shrinkToFit="1"/>
    </xf>
    <xf numFmtId="37" fontId="61" fillId="0" borderId="0" xfId="363" applyNumberFormat="1" applyFont="1" applyFill="1" applyAlignment="1">
      <alignment horizontal="left" wrapText="1"/>
    </xf>
    <xf numFmtId="37" fontId="55" fillId="0" borderId="0" xfId="360" applyNumberFormat="1" applyFont="1" applyFill="1" applyBorder="1" applyAlignment="1">
      <alignment horizontal="left"/>
    </xf>
    <xf numFmtId="37" fontId="57" fillId="0" borderId="0" xfId="360" applyNumberFormat="1" applyFont="1" applyFill="1" applyAlignment="1">
      <alignment horizontal="left"/>
    </xf>
    <xf numFmtId="177" fontId="57" fillId="0" borderId="0" xfId="360" applyNumberFormat="1" applyFont="1" applyFill="1" applyBorder="1" applyAlignment="1">
      <alignment horizontal="left"/>
    </xf>
    <xf numFmtId="177" fontId="55" fillId="0" borderId="0" xfId="360" applyNumberFormat="1" applyFont="1" applyFill="1" applyAlignment="1">
      <alignment horizontal="left"/>
    </xf>
    <xf numFmtId="177" fontId="55" fillId="0" borderId="0" xfId="360" applyNumberFormat="1" applyFont="1" applyFill="1" applyAlignment="1">
      <alignment horizontal="left" wrapText="1"/>
    </xf>
    <xf numFmtId="177" fontId="57" fillId="0" borderId="2" xfId="360" applyFont="1" applyFill="1" applyBorder="1" applyAlignment="1">
      <alignment horizontal="left"/>
    </xf>
    <xf numFmtId="37" fontId="63" fillId="0" borderId="0" xfId="363" quotePrefix="1" applyNumberFormat="1" applyFont="1" applyFill="1" applyAlignment="1">
      <alignment horizontal="left" wrapText="1"/>
    </xf>
    <xf numFmtId="37" fontId="11" fillId="0" borderId="0" xfId="363" applyNumberFormat="1" applyFont="1" applyFill="1" applyBorder="1" applyAlignment="1">
      <alignment horizontal="left" vertical="top" wrapText="1" shrinkToFit="1"/>
    </xf>
    <xf numFmtId="0" fontId="4" fillId="0" borderId="3" xfId="0" applyFont="1" applyBorder="1" applyAlignment="1">
      <alignment horizontal="left" wrapText="1"/>
    </xf>
    <xf numFmtId="0" fontId="5" fillId="0" borderId="1" xfId="0" applyFont="1" applyBorder="1" applyAlignment="1">
      <alignment horizontal="left" wrapText="1"/>
    </xf>
    <xf numFmtId="0" fontId="5" fillId="0" borderId="0" xfId="0" applyFont="1" applyAlignment="1">
      <alignment horizontal="left" wrapText="1"/>
    </xf>
    <xf numFmtId="0" fontId="5" fillId="0" borderId="3" xfId="0" applyFont="1" applyBorder="1" applyAlignment="1">
      <alignment horizontal="left" wrapText="1"/>
    </xf>
    <xf numFmtId="0" fontId="4" fillId="0" borderId="26" xfId="0" applyFont="1" applyBorder="1" applyAlignment="1">
      <alignment horizontal="left" wrapText="1"/>
    </xf>
    <xf numFmtId="0" fontId="5" fillId="0" borderId="6" xfId="0" applyFont="1" applyBorder="1" applyAlignment="1">
      <alignment horizontal="left" wrapText="1"/>
    </xf>
    <xf numFmtId="0" fontId="4" fillId="0" borderId="6" xfId="0" applyFont="1" applyBorder="1" applyAlignment="1">
      <alignment horizontal="left" wrapText="1"/>
    </xf>
    <xf numFmtId="0" fontId="6" fillId="0" borderId="0" xfId="0" applyFont="1" applyAlignment="1">
      <alignment wrapText="1"/>
    </xf>
    <xf numFmtId="0" fontId="6" fillId="0" borderId="6" xfId="0" applyFont="1" applyBorder="1" applyAlignment="1">
      <alignment horizontal="left" vertical="top" wrapText="1"/>
    </xf>
    <xf numFmtId="0" fontId="6" fillId="0" borderId="0" xfId="0" applyFont="1" applyAlignment="1">
      <alignment vertical="center" wrapText="1"/>
    </xf>
    <xf numFmtId="0" fontId="6" fillId="0" borderId="0" xfId="0" applyFont="1" applyFill="1" applyAlignment="1">
      <alignment horizontal="left" vertical="center" wrapText="1"/>
    </xf>
    <xf numFmtId="0" fontId="6" fillId="0" borderId="0" xfId="0" applyFont="1" applyAlignment="1">
      <alignment horizontal="left" vertical="top" wrapText="1"/>
    </xf>
    <xf numFmtId="0" fontId="58" fillId="0" borderId="0" xfId="0" applyFont="1" applyAlignment="1">
      <alignment horizontal="left"/>
    </xf>
    <xf numFmtId="0" fontId="4" fillId="0" borderId="0" xfId="0" applyFont="1" applyAlignment="1">
      <alignment horizontal="left"/>
    </xf>
    <xf numFmtId="0" fontId="5" fillId="0" borderId="0" xfId="0" applyFont="1" applyAlignment="1">
      <alignment horizontal="left"/>
    </xf>
    <xf numFmtId="0" fontId="59" fillId="0" borderId="0" xfId="0" applyFont="1" applyAlignment="1">
      <alignment horizontal="left"/>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58" fillId="0" borderId="3" xfId="0" applyFont="1" applyBorder="1" applyAlignment="1">
      <alignment horizontal="left" vertical="center" wrapText="1"/>
    </xf>
    <xf numFmtId="177" fontId="57" fillId="19" borderId="0" xfId="360" applyFont="1"/>
    <xf numFmtId="0" fontId="58" fillId="0" borderId="2" xfId="0" applyFont="1" applyBorder="1" applyAlignment="1">
      <alignment horizontal="left" vertical="center" wrapText="1"/>
    </xf>
    <xf numFmtId="0" fontId="4" fillId="0" borderId="26" xfId="0" applyFont="1" applyBorder="1" applyAlignment="1">
      <alignment horizontal="left" vertical="center" wrapText="1"/>
    </xf>
    <xf numFmtId="0" fontId="5" fillId="0" borderId="6" xfId="0" applyFont="1" applyBorder="1" applyAlignment="1">
      <alignment horizontal="left" vertical="center" wrapText="1"/>
    </xf>
    <xf numFmtId="0" fontId="59" fillId="0" borderId="6" xfId="0" applyFont="1" applyBorder="1" applyAlignment="1">
      <alignment horizontal="left" vertical="center" wrapText="1"/>
    </xf>
    <xf numFmtId="0" fontId="6" fillId="0" borderId="0" xfId="361" applyFont="1" applyAlignment="1">
      <alignment wrapText="1"/>
    </xf>
    <xf numFmtId="0" fontId="4" fillId="0" borderId="1" xfId="361" applyFont="1" applyBorder="1" applyAlignment="1">
      <alignment horizontal="right" wrapText="1"/>
    </xf>
    <xf numFmtId="0" fontId="4" fillId="0" borderId="13" xfId="361" applyFont="1" applyBorder="1" applyAlignment="1">
      <alignment horizontal="right" wrapText="1"/>
    </xf>
    <xf numFmtId="0" fontId="6" fillId="0" borderId="0" xfId="0" applyFont="1" applyFill="1" applyBorder="1" applyAlignment="1">
      <alignment horizontal="left" vertical="center" wrapText="1"/>
    </xf>
    <xf numFmtId="0" fontId="6" fillId="0" borderId="6" xfId="0" applyFont="1" applyFill="1" applyBorder="1" applyAlignment="1">
      <alignment horizontal="left" vertical="center" wrapText="1"/>
    </xf>
    <xf numFmtId="0" fontId="4" fillId="0" borderId="13" xfId="361" applyFont="1" applyBorder="1" applyAlignment="1">
      <alignment horizontal="center" wrapText="1"/>
    </xf>
    <xf numFmtId="0" fontId="4" fillId="0" borderId="13" xfId="361" applyFont="1" applyBorder="1" applyAlignment="1">
      <alignment horizontal="center" vertical="center" wrapText="1"/>
    </xf>
    <xf numFmtId="0" fontId="4" fillId="0" borderId="0" xfId="361" applyFont="1" applyAlignment="1">
      <alignment wrapText="1"/>
    </xf>
    <xf numFmtId="0" fontId="5" fillId="0" borderId="0" xfId="361" applyFont="1" applyAlignment="1">
      <alignment wrapText="1"/>
    </xf>
    <xf numFmtId="0" fontId="4" fillId="0" borderId="1" xfId="361" applyFont="1" applyBorder="1" applyAlignment="1">
      <alignment horizontal="center" wrapText="1"/>
    </xf>
    <xf numFmtId="175" fontId="11" fillId="0" borderId="0" xfId="282" quotePrefix="1" applyNumberFormat="1" applyFont="1" applyFill="1" applyAlignment="1">
      <alignment horizontal="left" vertical="top" wrapText="1"/>
    </xf>
  </cellXfs>
  <cellStyles count="641">
    <cellStyle name="_Exec Summary FINAL" xfId="2"/>
    <cellStyle name="_Exec Summary FINAL 2" xfId="195"/>
    <cellStyle name="_Exec Summary FINAL 3" xfId="334"/>
    <cellStyle name="20 % - Accent1" xfId="3"/>
    <cellStyle name="20 % - Accent1 2" xfId="333"/>
    <cellStyle name="20 % - Accent2" xfId="4"/>
    <cellStyle name="20 % - Accent2 2" xfId="332"/>
    <cellStyle name="20 % - Accent3" xfId="5"/>
    <cellStyle name="20 % - Accent3 2" xfId="210"/>
    <cellStyle name="20 % - Accent4" xfId="6"/>
    <cellStyle name="20 % - Accent4 2" xfId="211"/>
    <cellStyle name="20 % - Accent5" xfId="7"/>
    <cellStyle name="20 % - Accent5 2" xfId="212"/>
    <cellStyle name="20 % - Accent6" xfId="8"/>
    <cellStyle name="20 % - Accent6 2" xfId="213"/>
    <cellStyle name="20% - Accent1 2" xfId="214"/>
    <cellStyle name="20% - Accent1 3" xfId="9"/>
    <cellStyle name="20% - Accent2 2" xfId="215"/>
    <cellStyle name="20% - Accent2 3" xfId="10"/>
    <cellStyle name="20% - Accent3 2" xfId="216"/>
    <cellStyle name="20% - Accent3 3" xfId="11"/>
    <cellStyle name="20% - Accent4 2" xfId="217"/>
    <cellStyle name="20% - Accent4 3" xfId="12"/>
    <cellStyle name="20% - Accent5 2" xfId="218"/>
    <cellStyle name="20% - Accent5 3" xfId="13"/>
    <cellStyle name="20% - Accent6 2" xfId="219"/>
    <cellStyle name="20% - Accent6 3" xfId="14"/>
    <cellStyle name="40 % - Accent1" xfId="15"/>
    <cellStyle name="40 % - Accent1 2" xfId="220"/>
    <cellStyle name="40 % - Accent2" xfId="16"/>
    <cellStyle name="40 % - Accent2 2" xfId="221"/>
    <cellStyle name="40 % - Accent3" xfId="17"/>
    <cellStyle name="40 % - Accent3 2" xfId="222"/>
    <cellStyle name="40 % - Accent4" xfId="18"/>
    <cellStyle name="40 % - Accent4 2" xfId="223"/>
    <cellStyle name="40 % - Accent5" xfId="19"/>
    <cellStyle name="40 % - Accent5 2" xfId="224"/>
    <cellStyle name="40 % - Accent6" xfId="20"/>
    <cellStyle name="40 % - Accent6 2" xfId="225"/>
    <cellStyle name="40% - Accent1 2" xfId="226"/>
    <cellStyle name="40% - Accent1 3" xfId="21"/>
    <cellStyle name="40% - Accent2 2" xfId="227"/>
    <cellStyle name="40% - Accent2 3" xfId="22"/>
    <cellStyle name="40% - Accent3 2" xfId="228"/>
    <cellStyle name="40% - Accent3 3" xfId="23"/>
    <cellStyle name="40% - Accent4 2" xfId="229"/>
    <cellStyle name="40% - Accent4 3" xfId="24"/>
    <cellStyle name="40% - Accent5 2" xfId="230"/>
    <cellStyle name="40% - Accent5 3" xfId="25"/>
    <cellStyle name="40% - Accent6 2" xfId="231"/>
    <cellStyle name="40% - Accent6 3" xfId="26"/>
    <cellStyle name="60 % - Accent1" xfId="27"/>
    <cellStyle name="60 % - Accent1 2" xfId="232"/>
    <cellStyle name="60 % - Accent2" xfId="28"/>
    <cellStyle name="60 % - Accent2 2" xfId="233"/>
    <cellStyle name="60 % - Accent3" xfId="29"/>
    <cellStyle name="60 % - Accent3 2" xfId="234"/>
    <cellStyle name="60 % - Accent4" xfId="30"/>
    <cellStyle name="60 % - Accent4 2" xfId="235"/>
    <cellStyle name="60 % - Accent5" xfId="31"/>
    <cellStyle name="60 % - Accent5 2" xfId="236"/>
    <cellStyle name="60 % - Accent6" xfId="32"/>
    <cellStyle name="60 % - Accent6 2" xfId="237"/>
    <cellStyle name="60% - Accent1 2" xfId="238"/>
    <cellStyle name="60% - Accent1 3" xfId="33"/>
    <cellStyle name="60% - Accent2 2" xfId="239"/>
    <cellStyle name="60% - Accent2 3" xfId="34"/>
    <cellStyle name="60% - Accent3 2" xfId="240"/>
    <cellStyle name="60% - Accent3 3" xfId="35"/>
    <cellStyle name="60% - Accent4 2" xfId="241"/>
    <cellStyle name="60% - Accent4 3" xfId="36"/>
    <cellStyle name="60% - Accent5 2" xfId="242"/>
    <cellStyle name="60% - Accent5 3" xfId="37"/>
    <cellStyle name="60% - Accent6 2" xfId="243"/>
    <cellStyle name="60% - Accent6 3" xfId="38"/>
    <cellStyle name="Accent1 2" xfId="244"/>
    <cellStyle name="Accent1 3" xfId="39"/>
    <cellStyle name="Accent2 2" xfId="245"/>
    <cellStyle name="Accent2 3" xfId="40"/>
    <cellStyle name="Accent3 2" xfId="246"/>
    <cellStyle name="Accent3 3" xfId="41"/>
    <cellStyle name="Accent4 2" xfId="247"/>
    <cellStyle name="Accent4 3" xfId="42"/>
    <cellStyle name="Accent5 2" xfId="248"/>
    <cellStyle name="Accent5 3" xfId="43"/>
    <cellStyle name="Accent6 2" xfId="249"/>
    <cellStyle name="Accent6 3" xfId="44"/>
    <cellStyle name="Avertissement" xfId="45"/>
    <cellStyle name="Avertissement 2" xfId="250"/>
    <cellStyle name="Bad 2" xfId="251"/>
    <cellStyle name="Bad 3" xfId="46"/>
    <cellStyle name="BASE" xfId="47"/>
    <cellStyle name="Besuchter Hyperlink" xfId="48"/>
    <cellStyle name="Besuchter Hyperlink 2" xfId="252"/>
    <cellStyle name="Besuchtɥr Hyperlink" xfId="49"/>
    <cellStyle name="Besuchtɥr Hyperlink 2" xfId="253"/>
    <cellStyle name="Calcul" xfId="50"/>
    <cellStyle name="Calcul 2" xfId="254"/>
    <cellStyle name="Calculation 2" xfId="255"/>
    <cellStyle name="Calculation 3" xfId="51"/>
    <cellStyle name="čárky [0]_06-ORDER-Hradec" xfId="52"/>
    <cellStyle name="čárky_06-ORDER-Hradec" xfId="53"/>
    <cellStyle name="Cellule liée" xfId="54"/>
    <cellStyle name="Cellule liée 2" xfId="256"/>
    <cellStyle name="Check Cell 2" xfId="257"/>
    <cellStyle name="Check Cell 3" xfId="55"/>
    <cellStyle name="Comma" xfId="639" builtinId="3"/>
    <cellStyle name="Comma  - Style1" xfId="56"/>
    <cellStyle name="Comma  - Style2" xfId="57"/>
    <cellStyle name="Comma  - Style3" xfId="58"/>
    <cellStyle name="Comma  - Style4" xfId="59"/>
    <cellStyle name="Comma  - Style5" xfId="60"/>
    <cellStyle name="Comma  - Style6" xfId="61"/>
    <cellStyle name="Comma  - Style7" xfId="62"/>
    <cellStyle name="Comma  - Style8" xfId="63"/>
    <cellStyle name="Comma 10" xfId="488"/>
    <cellStyle name="Comma 11" xfId="452"/>
    <cellStyle name="Comma 12" xfId="482"/>
    <cellStyle name="Comma 13" xfId="446"/>
    <cellStyle name="Comma 14" xfId="483"/>
    <cellStyle name="Comma 15" xfId="445"/>
    <cellStyle name="Comma 16" xfId="484"/>
    <cellStyle name="Comma 17" xfId="443"/>
    <cellStyle name="Comma 18" xfId="481"/>
    <cellStyle name="Comma 19" xfId="442"/>
    <cellStyle name="Comma 2" xfId="478"/>
    <cellStyle name="Comma 20" xfId="479"/>
    <cellStyle name="Comma 21" xfId="441"/>
    <cellStyle name="Comma 22" xfId="480"/>
    <cellStyle name="Comma 23" xfId="414"/>
    <cellStyle name="Comma 24" xfId="477"/>
    <cellStyle name="Comma 25" xfId="415"/>
    <cellStyle name="Comma 26" xfId="472"/>
    <cellStyle name="Comma 27" xfId="514"/>
    <cellStyle name="Comma 28" xfId="473"/>
    <cellStyle name="Comma 29" xfId="516"/>
    <cellStyle name="Comma 3" xfId="451"/>
    <cellStyle name="Comma 30" xfId="474"/>
    <cellStyle name="Comma 31" xfId="517"/>
    <cellStyle name="Comma 32" xfId="475"/>
    <cellStyle name="Comma 33" xfId="518"/>
    <cellStyle name="Comma 34" xfId="476"/>
    <cellStyle name="Comma 35" xfId="519"/>
    <cellStyle name="Comma 36" xfId="454"/>
    <cellStyle name="Comma 37" xfId="546"/>
    <cellStyle name="Comma 38" xfId="455"/>
    <cellStyle name="Comma 39" xfId="547"/>
    <cellStyle name="Comma 4" xfId="486"/>
    <cellStyle name="Comma 40" xfId="456"/>
    <cellStyle name="Comma 41" xfId="548"/>
    <cellStyle name="Comma 42" xfId="457"/>
    <cellStyle name="Comma 43" xfId="549"/>
    <cellStyle name="Comma 44" xfId="458"/>
    <cellStyle name="Comma 45" xfId="550"/>
    <cellStyle name="Comma 46" xfId="459"/>
    <cellStyle name="Comma 47" xfId="551"/>
    <cellStyle name="Comma 48" xfId="460"/>
    <cellStyle name="Comma 49" xfId="543"/>
    <cellStyle name="Comma 5" xfId="450"/>
    <cellStyle name="Comma 50" xfId="463"/>
    <cellStyle name="Comma 51" xfId="544"/>
    <cellStyle name="Comma 52" xfId="464"/>
    <cellStyle name="Comma 53" xfId="542"/>
    <cellStyle name="Comma 54" xfId="465"/>
    <cellStyle name="Comma 55" xfId="545"/>
    <cellStyle name="Comma 56" xfId="466"/>
    <cellStyle name="Comma 57" xfId="552"/>
    <cellStyle name="Comma 58" xfId="467"/>
    <cellStyle name="Comma 59" xfId="553"/>
    <cellStyle name="Comma 6" xfId="487"/>
    <cellStyle name="Comma 60" xfId="462"/>
    <cellStyle name="Comma 61" xfId="555"/>
    <cellStyle name="Comma 62" xfId="461"/>
    <cellStyle name="Comma 63" xfId="554"/>
    <cellStyle name="Comma 64" xfId="468"/>
    <cellStyle name="Comma 65" xfId="556"/>
    <cellStyle name="Comma 66" xfId="448"/>
    <cellStyle name="Comma 7" xfId="449"/>
    <cellStyle name="Comma 8" xfId="485"/>
    <cellStyle name="Comma 9" xfId="453"/>
    <cellStyle name="Commentaire" xfId="64"/>
    <cellStyle name="Commentaire 2" xfId="196"/>
    <cellStyle name="Commentaire 2 2" xfId="399"/>
    <cellStyle name="Commentaire 3" xfId="258"/>
    <cellStyle name="Commentaire 3 2" xfId="417"/>
    <cellStyle name="Commentaire 4" xfId="374"/>
    <cellStyle name="Con. Firm" xfId="65"/>
    <cellStyle name="Con. Firm 2" xfId="66"/>
    <cellStyle name="Con. Firm 2 2" xfId="260"/>
    <cellStyle name="Con. Firm 3" xfId="67"/>
    <cellStyle name="Con. Firm 3 2" xfId="261"/>
    <cellStyle name="Con. Firm 4" xfId="259"/>
    <cellStyle name="Con. Firm 5" xfId="471"/>
    <cellStyle name="Con. Firm_#49 103-RA-0312-BA 0000M1001" xfId="68"/>
    <cellStyle name="Currefcy" xfId="69"/>
    <cellStyle name="Currefcy 2" xfId="366"/>
    <cellStyle name="Currency" xfId="640" builtinId="4"/>
    <cellStyle name="Dezimal [0]_ANLAG_SP" xfId="70"/>
    <cellStyle name="Dezimal_35" xfId="71"/>
    <cellStyle name="E&amp;Y House" xfId="72"/>
    <cellStyle name="E&amp;Y House 2" xfId="262"/>
    <cellStyle name="Entrée" xfId="73"/>
    <cellStyle name="Entrée 2" xfId="263"/>
    <cellStyle name="Euro" xfId="74"/>
    <cellStyle name="Euro 2" xfId="367"/>
    <cellStyle name="Explanatory Text 2" xfId="264"/>
    <cellStyle name="Explanatory Text 3" xfId="75"/>
    <cellStyle name="EY House" xfId="76"/>
    <cellStyle name="EY House 2" xfId="265"/>
    <cellStyle name="Good 2" xfId="266"/>
    <cellStyle name="Good 3" xfId="77"/>
    <cellStyle name="Header1" xfId="78"/>
    <cellStyle name="Header1 2" xfId="267"/>
    <cellStyle name="Header2" xfId="79"/>
    <cellStyle name="Header2 2" xfId="268"/>
    <cellStyle name="Heading 1 2" xfId="269"/>
    <cellStyle name="Heading 1 3" xfId="80"/>
    <cellStyle name="Heading 2 2" xfId="270"/>
    <cellStyle name="Heading 2 3" xfId="81"/>
    <cellStyle name="Heading 3 2" xfId="271"/>
    <cellStyle name="Heading 3 3" xfId="82"/>
    <cellStyle name="Heading 4 2" xfId="272"/>
    <cellStyle name="Heading 4 3" xfId="83"/>
    <cellStyle name="Hyperlink 2" xfId="359"/>
    <cellStyle name="Input 2" xfId="273"/>
    <cellStyle name="Input 3" xfId="84"/>
    <cellStyle name="Insatisfaisant" xfId="85"/>
    <cellStyle name="Insatisfaisant 2" xfId="274"/>
    <cellStyle name="Insatisfaisant 3" xfId="368"/>
    <cellStyle name="Komma [0]_CM_DATA_TRAXIS" xfId="86"/>
    <cellStyle name="Komma_CM_DATA_TRAXIS" xfId="87"/>
    <cellStyle name="Linked Cell 2" xfId="275"/>
    <cellStyle name="Linked Cell 3" xfId="88"/>
    <cellStyle name="měny_06-ORDER-Hradec" xfId="89"/>
    <cellStyle name="Milliers 10" xfId="627"/>
    <cellStyle name="Milliers 11" xfId="623"/>
    <cellStyle name="Milliers 12" xfId="621"/>
    <cellStyle name="Milliers 13" xfId="624"/>
    <cellStyle name="Milliers 14" xfId="615"/>
    <cellStyle name="Milliers 2" xfId="609"/>
    <cellStyle name="Milliers 3" xfId="616"/>
    <cellStyle name="Milliers 4" xfId="612"/>
    <cellStyle name="Milliers 5" xfId="622"/>
    <cellStyle name="Milliers 6" xfId="613"/>
    <cellStyle name="Milliers 7" xfId="628"/>
    <cellStyle name="Milliers 8" xfId="626"/>
    <cellStyle name="Milliers 9" xfId="629"/>
    <cellStyle name="monthly" xfId="90"/>
    <cellStyle name="monthly 2" xfId="369"/>
    <cellStyle name="Neutral 2" xfId="276"/>
    <cellStyle name="Neutral 3" xfId="91"/>
    <cellStyle name="Neutre" xfId="92"/>
    <cellStyle name="Neutre 2" xfId="277"/>
    <cellStyle name="Neutre 3" xfId="370"/>
    <cellStyle name="Normal" xfId="0" builtinId="0"/>
    <cellStyle name="Normal - Style1" xfId="93"/>
    <cellStyle name="Normal 10" xfId="208"/>
    <cellStyle name="Normal 10 2" xfId="411"/>
    <cellStyle name="Normal 100" xfId="469"/>
    <cellStyle name="Normal 101" xfId="586"/>
    <cellStyle name="Normal 102" xfId="593"/>
    <cellStyle name="Normal 103" xfId="591"/>
    <cellStyle name="Normal 104" xfId="589"/>
    <cellStyle name="Normal 105" xfId="588"/>
    <cellStyle name="Normal 106" xfId="587"/>
    <cellStyle name="Normal 107" xfId="590"/>
    <cellStyle name="Normal 108" xfId="614"/>
    <cellStyle name="Normal 109" xfId="608"/>
    <cellStyle name="Normal 11" xfId="203"/>
    <cellStyle name="Normal 11 2" xfId="406"/>
    <cellStyle name="Normal 110" xfId="618"/>
    <cellStyle name="Normal 111" xfId="625"/>
    <cellStyle name="Normal 112" xfId="610"/>
    <cellStyle name="Normal 113" xfId="617"/>
    <cellStyle name="Normal 114" xfId="630"/>
    <cellStyle name="Normal 115" xfId="611"/>
    <cellStyle name="Normal 116" xfId="631"/>
    <cellStyle name="Normal 117" xfId="632"/>
    <cellStyle name="Normal 118" xfId="633"/>
    <cellStyle name="Normal 119" xfId="634"/>
    <cellStyle name="Normal 12" xfId="207"/>
    <cellStyle name="Normal 12 2" xfId="410"/>
    <cellStyle name="Normal 120" xfId="635"/>
    <cellStyle name="Normal 121" xfId="636"/>
    <cellStyle name="Normal 122" xfId="365"/>
    <cellStyle name="Normal 123" xfId="440"/>
    <cellStyle name="Normal 124" xfId="637"/>
    <cellStyle name="Normal 13" xfId="204"/>
    <cellStyle name="Normal 13 2" xfId="407"/>
    <cellStyle name="Normal 14" xfId="206"/>
    <cellStyle name="Normal 14 2" xfId="409"/>
    <cellStyle name="Normal 15" xfId="205"/>
    <cellStyle name="Normal 15 2" xfId="408"/>
    <cellStyle name="Normal 16" xfId="209"/>
    <cellStyle name="Normal 16 2" xfId="412"/>
    <cellStyle name="Normal 17" xfId="331"/>
    <cellStyle name="Normal 17 2" xfId="438"/>
    <cellStyle name="Normal 18" xfId="335"/>
    <cellStyle name="Normal 18 2" xfId="439"/>
    <cellStyle name="Normal 19" xfId="330"/>
    <cellStyle name="Normal 19 2" xfId="437"/>
    <cellStyle name="Normal 2" xfId="94"/>
    <cellStyle name="Normal 2 2" xfId="278"/>
    <cellStyle name="Normal 2 3" xfId="353"/>
    <cellStyle name="Normal 2 3 2" xfId="606"/>
    <cellStyle name="Normal 20" xfId="338"/>
    <cellStyle name="Normal 20 2" xfId="490"/>
    <cellStyle name="Normal 21" xfId="339"/>
    <cellStyle name="Normal 21 2" xfId="491"/>
    <cellStyle name="Normal 22" xfId="340"/>
    <cellStyle name="Normal 22 2" xfId="492"/>
    <cellStyle name="Normal 23" xfId="341"/>
    <cellStyle name="Normal 23 2" xfId="493"/>
    <cellStyle name="Normal 24" xfId="337"/>
    <cellStyle name="Normal 24 2" xfId="594"/>
    <cellStyle name="Normal 24 3" xfId="489"/>
    <cellStyle name="Normal 25" xfId="342"/>
    <cellStyle name="Normal 25 2" xfId="595"/>
    <cellStyle name="Normal 25 3" xfId="494"/>
    <cellStyle name="Normal 26" xfId="343"/>
    <cellStyle name="Normal 26 2" xfId="596"/>
    <cellStyle name="Normal 26 3" xfId="495"/>
    <cellStyle name="Normal 27" xfId="344"/>
    <cellStyle name="Normal 27 2" xfId="597"/>
    <cellStyle name="Normal 27 3" xfId="496"/>
    <cellStyle name="Normal 28" xfId="345"/>
    <cellStyle name="Normal 28 2" xfId="598"/>
    <cellStyle name="Normal 28 3" xfId="497"/>
    <cellStyle name="Normal 29" xfId="346"/>
    <cellStyle name="Normal 29 2" xfId="599"/>
    <cellStyle name="Normal 29 3" xfId="498"/>
    <cellStyle name="Normal 3" xfId="95"/>
    <cellStyle name="Normal 3 2" xfId="197"/>
    <cellStyle name="Normal 3 2 2" xfId="400"/>
    <cellStyle name="Normal 3 3" xfId="279"/>
    <cellStyle name="Normal 3 3 2" xfId="418"/>
    <cellStyle name="Normal 3 4" xfId="371"/>
    <cellStyle name="Normal 30" xfId="347"/>
    <cellStyle name="Normal 30 2" xfId="600"/>
    <cellStyle name="Normal 30 3" xfId="499"/>
    <cellStyle name="Normal 31" xfId="348"/>
    <cellStyle name="Normal 31 2" xfId="601"/>
    <cellStyle name="Normal 31 3" xfId="500"/>
    <cellStyle name="Normal 32" xfId="349"/>
    <cellStyle name="Normal 32 2" xfId="602"/>
    <cellStyle name="Normal 32 3" xfId="501"/>
    <cellStyle name="Normal 33" xfId="307"/>
    <cellStyle name="Normal 33 2" xfId="592"/>
    <cellStyle name="Normal 33 3" xfId="433"/>
    <cellStyle name="Normal 34" xfId="350"/>
    <cellStyle name="Normal 34 2" xfId="603"/>
    <cellStyle name="Normal 34 3" xfId="502"/>
    <cellStyle name="Normal 35" xfId="351"/>
    <cellStyle name="Normal 35 2" xfId="604"/>
    <cellStyle name="Normal 35 3" xfId="503"/>
    <cellStyle name="Normal 36" xfId="352"/>
    <cellStyle name="Normal 36 2" xfId="362"/>
    <cellStyle name="Normal 36 2 2" xfId="619"/>
    <cellStyle name="Normal 36 2 3" xfId="605"/>
    <cellStyle name="Normal 36 3" xfId="620"/>
    <cellStyle name="Normal 36 4" xfId="504"/>
    <cellStyle name="Normal 37" xfId="1"/>
    <cellStyle name="Normal 37 2" xfId="416"/>
    <cellStyle name="Normal 38" xfId="356"/>
    <cellStyle name="Normal 38 2" xfId="508"/>
    <cellStyle name="Normal 39" xfId="357"/>
    <cellStyle name="Normal 39 2" xfId="510"/>
    <cellStyle name="Normal 4" xfId="96"/>
    <cellStyle name="Normal 4 2" xfId="198"/>
    <cellStyle name="Normal 4 2 2" xfId="401"/>
    <cellStyle name="Normal 4 3" xfId="280"/>
    <cellStyle name="Normal 4 3 2" xfId="419"/>
    <cellStyle name="Normal 4 4" xfId="372"/>
    <cellStyle name="Normal 40" xfId="358"/>
    <cellStyle name="Normal 40 2" xfId="511"/>
    <cellStyle name="Normal 41" xfId="361"/>
    <cellStyle name="Normal 41 2" xfId="512"/>
    <cellStyle name="Normal 42" xfId="507"/>
    <cellStyle name="Normal 43" xfId="509"/>
    <cellStyle name="Normal 44" xfId="513"/>
    <cellStyle name="Normal 45" xfId="515"/>
    <cellStyle name="Normal 46" xfId="506"/>
    <cellStyle name="Normal 47" xfId="520"/>
    <cellStyle name="Normal 48" xfId="522"/>
    <cellStyle name="Normal 49" xfId="523"/>
    <cellStyle name="Normal 5" xfId="97"/>
    <cellStyle name="Normal 5 2" xfId="199"/>
    <cellStyle name="Normal 5 2 2" xfId="402"/>
    <cellStyle name="Normal 5 3" xfId="281"/>
    <cellStyle name="Normal 5 3 2" xfId="420"/>
    <cellStyle name="Normal 5 4" xfId="373"/>
    <cellStyle name="Normal 50" xfId="525"/>
    <cellStyle name="Normal 51" xfId="526"/>
    <cellStyle name="Normal 52" xfId="524"/>
    <cellStyle name="Normal 53" xfId="527"/>
    <cellStyle name="Normal 54" xfId="521"/>
    <cellStyle name="Normal 55" xfId="528"/>
    <cellStyle name="Normal 56" xfId="529"/>
    <cellStyle name="Normal 57" xfId="530"/>
    <cellStyle name="Normal 58" xfId="531"/>
    <cellStyle name="Normal 59" xfId="532"/>
    <cellStyle name="Normal 6" xfId="194"/>
    <cellStyle name="Normal 6 2" xfId="398"/>
    <cellStyle name="Normal 60" xfId="505"/>
    <cellStyle name="Normal 61" xfId="533"/>
    <cellStyle name="Normal 62" xfId="534"/>
    <cellStyle name="Normal 63" xfId="535"/>
    <cellStyle name="Normal 64" xfId="536"/>
    <cellStyle name="Normal 65" xfId="537"/>
    <cellStyle name="Normal 66" xfId="538"/>
    <cellStyle name="Normal 67" xfId="539"/>
    <cellStyle name="Normal 68" xfId="540"/>
    <cellStyle name="Normal 69" xfId="541"/>
    <cellStyle name="Normal 7" xfId="200"/>
    <cellStyle name="Normal 7 2" xfId="403"/>
    <cellStyle name="Normal 70" xfId="470"/>
    <cellStyle name="Normal 71" xfId="557"/>
    <cellStyle name="Normal 72" xfId="558"/>
    <cellStyle name="Normal 73" xfId="559"/>
    <cellStyle name="Normal 74" xfId="560"/>
    <cellStyle name="Normal 75" xfId="561"/>
    <cellStyle name="Normal 76" xfId="562"/>
    <cellStyle name="Normal 77" xfId="563"/>
    <cellStyle name="Normal 78" xfId="564"/>
    <cellStyle name="Normal 79" xfId="566"/>
    <cellStyle name="Normal 8" xfId="201"/>
    <cellStyle name="Normal 8 2" xfId="404"/>
    <cellStyle name="Normal 80" xfId="567"/>
    <cellStyle name="Normal 81" xfId="568"/>
    <cellStyle name="Normal 82" xfId="569"/>
    <cellStyle name="Normal 83" xfId="565"/>
    <cellStyle name="Normal 84" xfId="570"/>
    <cellStyle name="Normal 85" xfId="571"/>
    <cellStyle name="Normal 86" xfId="572"/>
    <cellStyle name="Normal 87" xfId="573"/>
    <cellStyle name="Normal 88" xfId="574"/>
    <cellStyle name="Normal 89" xfId="575"/>
    <cellStyle name="Normal 9" xfId="202"/>
    <cellStyle name="Normal 9 2" xfId="405"/>
    <cellStyle name="Normal 90" xfId="576"/>
    <cellStyle name="Normal 91" xfId="577"/>
    <cellStyle name="Normal 92" xfId="579"/>
    <cellStyle name="Normal 93" xfId="580"/>
    <cellStyle name="Normal 94" xfId="578"/>
    <cellStyle name="Normal 95" xfId="581"/>
    <cellStyle name="Normal 96" xfId="582"/>
    <cellStyle name="Normal 97" xfId="583"/>
    <cellStyle name="Normal 98" xfId="584"/>
    <cellStyle name="Normal 99" xfId="585"/>
    <cellStyle name="Normal_Display" xfId="360"/>
    <cellStyle name="Normal_From Nat EF excel draft extrait clarity" xfId="363"/>
    <cellStyle name="Normal_From Nat EF excel draft extrait clarity 3" xfId="282"/>
    <cellStyle name="Normal_Historical Financial summary 5 years US$ Janv.05_From Nat EF excel draft extrait clarity" xfId="364"/>
    <cellStyle name="normální_06-ORDER-Hradec" xfId="98"/>
    <cellStyle name="Normalny_Line 25" xfId="99"/>
    <cellStyle name="Note 2" xfId="283"/>
    <cellStyle name="Note 2 2" xfId="421"/>
    <cellStyle name="Note 3" xfId="100"/>
    <cellStyle name="Output 2" xfId="284"/>
    <cellStyle name="Output 3" xfId="101"/>
    <cellStyle name="Percent [0%]" xfId="102"/>
    <cellStyle name="Percent [0.00%]" xfId="103"/>
    <cellStyle name="PSChar" xfId="104"/>
    <cellStyle name="PSChar 2" xfId="285"/>
    <cellStyle name="PSDate" xfId="105"/>
    <cellStyle name="PSDec" xfId="106"/>
    <cellStyle name="PSHeading" xfId="107"/>
    <cellStyle name="PSHeading 2" xfId="108"/>
    <cellStyle name="PSHeading 2 2" xfId="109"/>
    <cellStyle name="PSHeading 2 2 2" xfId="288"/>
    <cellStyle name="PSHeading 2 3" xfId="287"/>
    <cellStyle name="PSHeading 2_Flexjet sch.1" xfId="110"/>
    <cellStyle name="PSHeading 3" xfId="111"/>
    <cellStyle name="PSHeading 3 2" xfId="289"/>
    <cellStyle name="PSHeading 4" xfId="112"/>
    <cellStyle name="PSHeading 4 2" xfId="290"/>
    <cellStyle name="PSHeading 5" xfId="113"/>
    <cellStyle name="PSHeading 5 2" xfId="291"/>
    <cellStyle name="PSHeading 6" xfId="286"/>
    <cellStyle name="PSHeading_sch-14-All" xfId="114"/>
    <cellStyle name="PSInt" xfId="115"/>
    <cellStyle name="PSSpacer" xfId="116"/>
    <cellStyle name="PSSpacer 2" xfId="292"/>
    <cellStyle name="SAPBEXaggData" xfId="117"/>
    <cellStyle name="SAPBEXaggDataEmph" xfId="118"/>
    <cellStyle name="SAPBEXaggItem" xfId="119"/>
    <cellStyle name="SAPBEXaggItemX" xfId="120"/>
    <cellStyle name="SAPBEXaggItemX 2" xfId="293"/>
    <cellStyle name="SAPBEXchaText" xfId="121"/>
    <cellStyle name="SAPBEXexcBad7" xfId="122"/>
    <cellStyle name="SAPBEXexcBad8" xfId="123"/>
    <cellStyle name="SAPBEXexcBad9" xfId="124"/>
    <cellStyle name="SAPBEXexcCritical4" xfId="125"/>
    <cellStyle name="SAPBEXexcCritical5" xfId="126"/>
    <cellStyle name="SAPBEXexcCritical6" xfId="127"/>
    <cellStyle name="SAPBEXexcGood1" xfId="128"/>
    <cellStyle name="SAPBEXexcGood2" xfId="129"/>
    <cellStyle name="SAPBEXexcGood3" xfId="130"/>
    <cellStyle name="SAPBEXfilterDrill" xfId="131"/>
    <cellStyle name="SAPBEXfilterItem" xfId="132"/>
    <cellStyle name="SAPBEXfilterText" xfId="133"/>
    <cellStyle name="SAPBEXformats" xfId="134"/>
    <cellStyle name="SAPBEXheaderItem" xfId="135"/>
    <cellStyle name="SAPBEXheaderItem 2" xfId="136"/>
    <cellStyle name="SAPBEXheaderItem_#49 103-RA-0312-BA 0000M1001" xfId="137"/>
    <cellStyle name="SAPBEXheaderText" xfId="138"/>
    <cellStyle name="SAPBEXheaderText 2" xfId="139"/>
    <cellStyle name="SAPBEXheaderText_#49 103-RA-0312-BA 0000M1001" xfId="140"/>
    <cellStyle name="SAPBEXHLevel0" xfId="141"/>
    <cellStyle name="SAPBEXHLevel0 2" xfId="294"/>
    <cellStyle name="SAPBEXHLevel0 2 2" xfId="422"/>
    <cellStyle name="SAPBEXHLevel0 3" xfId="375"/>
    <cellStyle name="SAPBEXHLevel0X" xfId="142"/>
    <cellStyle name="SAPBEXHLevel0X 2" xfId="295"/>
    <cellStyle name="SAPBEXHLevel0X 2 2" xfId="423"/>
    <cellStyle name="SAPBEXHLevel0X 3" xfId="376"/>
    <cellStyle name="SAPBEXHLevel1" xfId="143"/>
    <cellStyle name="SAPBEXHLevel1 2" xfId="296"/>
    <cellStyle name="SAPBEXHLevel1 2 2" xfId="424"/>
    <cellStyle name="SAPBEXHLevel1 3" xfId="377"/>
    <cellStyle name="SAPBEXHLevel1X" xfId="144"/>
    <cellStyle name="SAPBEXHLevel1X 2" xfId="297"/>
    <cellStyle name="SAPBEXHLevel1X 2 2" xfId="425"/>
    <cellStyle name="SAPBEXHLevel1X 3" xfId="378"/>
    <cellStyle name="SAPBEXHLevel2" xfId="145"/>
    <cellStyle name="SAPBEXHLevel2 2" xfId="298"/>
    <cellStyle name="SAPBEXHLevel2 2 2" xfId="426"/>
    <cellStyle name="SAPBEXHLevel2 3" xfId="379"/>
    <cellStyle name="SAPBEXHLevel2X" xfId="146"/>
    <cellStyle name="SAPBEXHLevel2X 2" xfId="299"/>
    <cellStyle name="SAPBEXHLevel2X 2 2" xfId="427"/>
    <cellStyle name="SAPBEXHLevel2X 3" xfId="380"/>
    <cellStyle name="SAPBEXHLevel3" xfId="147"/>
    <cellStyle name="SAPBEXHLevel3 2" xfId="300"/>
    <cellStyle name="SAPBEXHLevel3 2 2" xfId="428"/>
    <cellStyle name="SAPBEXHLevel3 3" xfId="381"/>
    <cellStyle name="SAPBEXHLevel3X" xfId="148"/>
    <cellStyle name="SAPBEXHLevel3X 2" xfId="301"/>
    <cellStyle name="SAPBEXHLevel3X 2 2" xfId="429"/>
    <cellStyle name="SAPBEXHLevel3X 3" xfId="382"/>
    <cellStyle name="SAPBEXresData" xfId="149"/>
    <cellStyle name="SAPBEXresDataEmph" xfId="150"/>
    <cellStyle name="SAPBEXresItem" xfId="151"/>
    <cellStyle name="SAPBEXresItemX" xfId="152"/>
    <cellStyle name="SAPBEXresItemX 2" xfId="302"/>
    <cellStyle name="SAPBEXstdData" xfId="153"/>
    <cellStyle name="SAPBEXstdDataEmph" xfId="154"/>
    <cellStyle name="SAPBEXstdItem" xfId="155"/>
    <cellStyle name="SAPBEXstdItemX" xfId="156"/>
    <cellStyle name="SAPBEXstdItemX 2" xfId="303"/>
    <cellStyle name="SAPBEXtitle" xfId="157"/>
    <cellStyle name="SAPBEXundefined" xfId="158"/>
    <cellStyle name="SAPError" xfId="159"/>
    <cellStyle name="SAPError 2" xfId="304"/>
    <cellStyle name="SAPError 2 2" xfId="430"/>
    <cellStyle name="SAPError 3" xfId="383"/>
    <cellStyle name="SAPKey" xfId="160"/>
    <cellStyle name="SAPKey 2" xfId="305"/>
    <cellStyle name="SAPKey 2 2" xfId="431"/>
    <cellStyle name="SAPKey 3" xfId="384"/>
    <cellStyle name="SAPLocked" xfId="161"/>
    <cellStyle name="SAPLocked 2" xfId="306"/>
    <cellStyle name="SAPLocked 2 2" xfId="432"/>
    <cellStyle name="SAPLocked 3" xfId="385"/>
    <cellStyle name="SAPOutput" xfId="162"/>
    <cellStyle name="SAPOutput 2" xfId="447"/>
    <cellStyle name="SAPSpace" xfId="163"/>
    <cellStyle name="SAPSpace 2" xfId="308"/>
    <cellStyle name="SAPSpace 2 2" xfId="434"/>
    <cellStyle name="SAPSpace 3" xfId="386"/>
    <cellStyle name="SAPText" xfId="164"/>
    <cellStyle name="SAPText 2" xfId="309"/>
    <cellStyle name="SAPText 2 2" xfId="435"/>
    <cellStyle name="SAPText 3" xfId="387"/>
    <cellStyle name="SAPUnLocked" xfId="165"/>
    <cellStyle name="SAPUnLocked 2" xfId="354"/>
    <cellStyle name="SAPUnLocked 2 2" xfId="607"/>
    <cellStyle name="SAPUnLocked 2 3" xfId="444"/>
    <cellStyle name="Satisfaisant" xfId="166"/>
    <cellStyle name="Satisfaisant 2" xfId="310"/>
    <cellStyle name="Satisfaisant 3" xfId="388"/>
    <cellStyle name="SEM-BPS-data" xfId="167"/>
    <cellStyle name="SEM-BPS-data 2" xfId="311"/>
    <cellStyle name="SEM-BPS-head" xfId="168"/>
    <cellStyle name="SEM-BPS-head 2" xfId="312"/>
    <cellStyle name="SEM-BPS-headdata" xfId="169"/>
    <cellStyle name="SEM-BPS-headdata 2" xfId="313"/>
    <cellStyle name="SEM-BPS-headkey" xfId="170"/>
    <cellStyle name="SEM-BPS-headkey 2" xfId="314"/>
    <cellStyle name="SEM-BPS-input-on" xfId="171"/>
    <cellStyle name="SEM-BPS-input-on 2" xfId="315"/>
    <cellStyle name="SEM-BPS-key" xfId="172"/>
    <cellStyle name="SEM-BPS-key 2" xfId="316"/>
    <cellStyle name="SHItems" xfId="173"/>
    <cellStyle name="SHItems 2" xfId="317"/>
    <cellStyle name="SHQuadro" xfId="174"/>
    <cellStyle name="SHQuadro 2" xfId="318"/>
    <cellStyle name="Sortie" xfId="175"/>
    <cellStyle name="Sortie 2" xfId="319"/>
    <cellStyle name="Sortie 3" xfId="389"/>
    <cellStyle name="Standaard_- Rel. source" xfId="176"/>
    <cellStyle name="Standard_16" xfId="177"/>
    <cellStyle name="Style 1" xfId="178"/>
    <cellStyle name="Style 1 2" xfId="320"/>
    <cellStyle name="Style 1 2 2" xfId="436"/>
    <cellStyle name="Style 1 3" xfId="390"/>
    <cellStyle name="Texte explicatif" xfId="179"/>
    <cellStyle name="Texte explicatif 2" xfId="321"/>
    <cellStyle name="Texte explicatif 3" xfId="391"/>
    <cellStyle name="Title 2" xfId="322"/>
    <cellStyle name="Title 3" xfId="355"/>
    <cellStyle name="Title 4" xfId="180"/>
    <cellStyle name="TITRE" xfId="181"/>
    <cellStyle name="TITRE 2" xfId="323"/>
    <cellStyle name="Titre 3" xfId="392"/>
    <cellStyle name="Titre 4" xfId="413"/>
    <cellStyle name="Titre 5" xfId="638"/>
    <cellStyle name="Titre 1" xfId="182"/>
    <cellStyle name="Titre 1 2" xfId="324"/>
    <cellStyle name="Titre 1 3" xfId="393"/>
    <cellStyle name="Titre 2" xfId="183"/>
    <cellStyle name="Titre 2 2" xfId="325"/>
    <cellStyle name="Titre 2 3" xfId="394"/>
    <cellStyle name="Titre 3" xfId="184"/>
    <cellStyle name="Titre 3 2" xfId="326"/>
    <cellStyle name="Titre 3 3" xfId="395"/>
    <cellStyle name="Titre 4" xfId="185"/>
    <cellStyle name="Titre 4 2" xfId="327"/>
    <cellStyle name="Titre 4 3" xfId="396"/>
    <cellStyle name="TITRE_Sch.12 - M3000" xfId="186"/>
    <cellStyle name="Total 2" xfId="328"/>
    <cellStyle name="Total 3" xfId="187"/>
    <cellStyle name="Valuta [0]_CM_DATA_TRAXIS" xfId="188"/>
    <cellStyle name="Valuta_CM_DATA_TRAXIS" xfId="189"/>
    <cellStyle name="Vérification" xfId="190"/>
    <cellStyle name="Vérification 2" xfId="329"/>
    <cellStyle name="Vérification 3" xfId="397"/>
    <cellStyle name="Währung [0]_ANLAG_SP" xfId="191"/>
    <cellStyle name="Währung_ANLAG_SP" xfId="192"/>
    <cellStyle name="Warning Text 2" xfId="336"/>
    <cellStyle name="Warning Text 3" xfId="19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1"/>
  <sheetViews>
    <sheetView showGridLines="0" tabSelected="1" view="pageBreakPreview" zoomScaleNormal="100" zoomScaleSheetLayoutView="100" zoomScalePageLayoutView="85" workbookViewId="0">
      <selection activeCell="B19" sqref="B19"/>
    </sheetView>
  </sheetViews>
  <sheetFormatPr defaultColWidth="10.6640625" defaultRowHeight="12" customHeight="1"/>
  <cols>
    <col min="1" max="1" width="1.6640625" style="40" customWidth="1"/>
    <col min="2" max="2" width="39.6640625" style="40" customWidth="1"/>
    <col min="3" max="3" width="10.33203125" style="69" customWidth="1"/>
    <col min="4" max="4" width="2.33203125" style="69" customWidth="1"/>
    <col min="5" max="5" width="11.6640625" style="167" customWidth="1"/>
    <col min="6" max="6" width="2.33203125" style="167" customWidth="1"/>
    <col min="7" max="7" width="10.33203125" style="69" customWidth="1"/>
    <col min="8" max="8" width="2.33203125" style="69" customWidth="1"/>
    <col min="9" max="9" width="10.33203125" style="69" customWidth="1"/>
    <col min="10" max="10" width="2.77734375" style="69" customWidth="1"/>
    <col min="11" max="11" width="10.33203125" style="69" customWidth="1"/>
    <col min="12" max="12" width="2.33203125" style="69" customWidth="1"/>
    <col min="13" max="13" width="10.109375" style="69" customWidth="1"/>
    <col min="14" max="14" width="2.33203125" style="69" customWidth="1"/>
    <col min="15" max="15" width="11.33203125" style="69" customWidth="1"/>
    <col min="16" max="16" width="2.33203125" style="69" customWidth="1"/>
    <col min="17" max="17" width="10.44140625" style="69" customWidth="1"/>
    <col min="18" max="18" width="2.33203125" style="69" customWidth="1"/>
    <col min="19" max="19" width="10.44140625" style="69" customWidth="1"/>
    <col min="20" max="20" width="2.33203125" style="69" customWidth="1"/>
    <col min="21" max="21" width="10.33203125" style="69" customWidth="1"/>
    <col min="22" max="22" width="2.33203125" style="69" customWidth="1"/>
    <col min="23" max="23" width="10.33203125" style="69" customWidth="1"/>
    <col min="24" max="16384" width="10.6640625" style="40"/>
  </cols>
  <sheetData>
    <row r="1" spans="1:24" ht="12.75" customHeight="1">
      <c r="A1" s="37" t="s">
        <v>0</v>
      </c>
      <c r="B1" s="38"/>
      <c r="C1" s="38"/>
      <c r="D1" s="38"/>
      <c r="E1" s="38"/>
      <c r="F1" s="38"/>
      <c r="G1" s="38"/>
      <c r="H1" s="38"/>
      <c r="I1" s="38"/>
      <c r="J1" s="38"/>
      <c r="K1" s="38"/>
      <c r="L1" s="38"/>
      <c r="M1" s="39"/>
      <c r="N1" s="39"/>
      <c r="O1" s="39"/>
      <c r="P1" s="39"/>
      <c r="Q1" s="39"/>
      <c r="R1" s="39"/>
      <c r="S1" s="39"/>
      <c r="T1" s="39"/>
      <c r="U1" s="39"/>
      <c r="V1" s="39"/>
      <c r="W1" s="39"/>
    </row>
    <row r="2" spans="1:24" ht="12.75" customHeight="1">
      <c r="A2" s="37" t="s">
        <v>24</v>
      </c>
      <c r="B2" s="38"/>
      <c r="C2" s="38"/>
      <c r="D2" s="38"/>
      <c r="E2" s="38"/>
      <c r="F2" s="38"/>
      <c r="G2" s="38"/>
      <c r="H2" s="38"/>
      <c r="I2" s="38"/>
      <c r="J2" s="38"/>
      <c r="K2" s="38"/>
      <c r="L2" s="38"/>
      <c r="M2" s="39"/>
      <c r="N2" s="39"/>
      <c r="O2" s="39"/>
      <c r="P2" s="39"/>
      <c r="Q2" s="39"/>
      <c r="R2" s="39"/>
      <c r="S2" s="39"/>
      <c r="T2" s="39"/>
      <c r="U2" s="39"/>
      <c r="V2" s="39"/>
      <c r="W2" s="39"/>
    </row>
    <row r="3" spans="1:24" ht="12.75" customHeight="1">
      <c r="A3" s="187" t="s">
        <v>25</v>
      </c>
      <c r="B3" s="187"/>
      <c r="C3" s="187"/>
      <c r="D3" s="358"/>
      <c r="E3" s="187"/>
      <c r="F3" s="358"/>
      <c r="G3" s="187"/>
      <c r="H3" s="358"/>
      <c r="I3" s="187"/>
      <c r="J3" s="358"/>
      <c r="K3" s="187"/>
      <c r="L3" s="358"/>
      <c r="M3" s="42"/>
      <c r="N3" s="42"/>
      <c r="O3" s="42"/>
      <c r="P3" s="42"/>
      <c r="Q3" s="42"/>
      <c r="R3" s="42"/>
      <c r="S3" s="42"/>
      <c r="T3" s="42"/>
      <c r="U3" s="42"/>
      <c r="V3" s="42"/>
      <c r="W3" s="42"/>
    </row>
    <row r="4" spans="1:24" ht="12.75" customHeight="1">
      <c r="A4" s="42" t="s">
        <v>26</v>
      </c>
      <c r="B4" s="39"/>
      <c r="C4" s="39"/>
      <c r="D4" s="39"/>
      <c r="E4" s="38"/>
      <c r="F4" s="38"/>
      <c r="G4" s="39"/>
      <c r="H4" s="39"/>
      <c r="I4" s="39"/>
      <c r="J4" s="39"/>
      <c r="K4" s="39"/>
      <c r="L4" s="39"/>
      <c r="M4" s="39"/>
      <c r="N4" s="39"/>
      <c r="O4" s="39"/>
      <c r="P4" s="39"/>
      <c r="Q4" s="39"/>
      <c r="R4" s="39"/>
      <c r="S4" s="39"/>
      <c r="T4" s="39"/>
      <c r="U4" s="39"/>
      <c r="V4" s="39"/>
      <c r="W4" s="39"/>
    </row>
    <row r="5" spans="1:24" s="46" customFormat="1" ht="12" customHeight="1">
      <c r="A5" s="43"/>
      <c r="B5" s="44"/>
      <c r="C5" s="45"/>
      <c r="D5" s="45"/>
      <c r="E5" s="45"/>
      <c r="F5" s="45"/>
      <c r="G5" s="45"/>
      <c r="H5" s="45"/>
      <c r="I5" s="45"/>
      <c r="J5" s="45"/>
      <c r="K5" s="45"/>
      <c r="L5" s="45"/>
      <c r="M5" s="45"/>
      <c r="N5" s="45"/>
      <c r="O5" s="45"/>
      <c r="P5" s="45"/>
      <c r="Q5" s="45"/>
      <c r="R5" s="45"/>
      <c r="S5" s="45"/>
      <c r="T5" s="45"/>
      <c r="U5" s="45"/>
      <c r="V5" s="45"/>
      <c r="W5" s="45"/>
    </row>
    <row r="6" spans="1:24" ht="15" customHeight="1" thickBot="1">
      <c r="A6" s="305" t="s">
        <v>31</v>
      </c>
      <c r="B6" s="306"/>
      <c r="C6" s="307"/>
      <c r="D6" s="387"/>
      <c r="E6" s="307"/>
      <c r="F6" s="387"/>
      <c r="G6" s="308"/>
      <c r="H6" s="404"/>
      <c r="I6" s="659">
        <v>2018</v>
      </c>
      <c r="J6" s="660"/>
      <c r="K6" s="659"/>
      <c r="L6" s="405"/>
      <c r="M6" s="309"/>
      <c r="N6" s="406"/>
      <c r="O6" s="309"/>
      <c r="P6" s="406"/>
      <c r="Q6" s="310"/>
      <c r="R6" s="407"/>
      <c r="S6" s="661">
        <v>2017</v>
      </c>
      <c r="T6" s="662"/>
      <c r="U6" s="661"/>
      <c r="V6" s="413"/>
      <c r="W6" s="231"/>
      <c r="X6" s="113"/>
    </row>
    <row r="7" spans="1:24" s="302" customFormat="1" ht="24" customHeight="1">
      <c r="A7" s="663"/>
      <c r="B7" s="663"/>
      <c r="C7" s="303" t="s">
        <v>5</v>
      </c>
      <c r="D7" s="303"/>
      <c r="E7" s="303" t="s">
        <v>27</v>
      </c>
      <c r="F7" s="303"/>
      <c r="G7" s="303" t="s">
        <v>28</v>
      </c>
      <c r="H7" s="303"/>
      <c r="I7" s="303" t="s">
        <v>29</v>
      </c>
      <c r="J7" s="303"/>
      <c r="K7" s="303" t="s">
        <v>30</v>
      </c>
      <c r="L7" s="303"/>
      <c r="M7" s="311" t="s">
        <v>5</v>
      </c>
      <c r="N7" s="311"/>
      <c r="O7" s="301" t="s">
        <v>27</v>
      </c>
      <c r="P7" s="301"/>
      <c r="Q7" s="301" t="s">
        <v>28</v>
      </c>
      <c r="R7" s="301"/>
      <c r="S7" s="301" t="s">
        <v>29</v>
      </c>
      <c r="T7" s="301"/>
      <c r="U7" s="301" t="s">
        <v>30</v>
      </c>
      <c r="V7" s="301"/>
      <c r="W7" s="301"/>
    </row>
    <row r="8" spans="1:24" s="302" customFormat="1" ht="14.25" customHeight="1">
      <c r="A8" s="304"/>
      <c r="B8" s="304"/>
      <c r="C8" s="300"/>
      <c r="D8" s="300"/>
      <c r="E8" s="300"/>
      <c r="F8" s="300"/>
      <c r="G8" s="300"/>
      <c r="H8" s="300"/>
      <c r="I8" s="300"/>
      <c r="J8" s="300"/>
      <c r="K8" s="300"/>
      <c r="L8" s="300"/>
      <c r="M8" s="346" t="s">
        <v>23</v>
      </c>
      <c r="N8" s="346"/>
      <c r="O8" s="346" t="s">
        <v>23</v>
      </c>
      <c r="P8" s="346"/>
      <c r="Q8" s="346" t="s">
        <v>23</v>
      </c>
      <c r="R8" s="346"/>
      <c r="S8" s="346" t="s">
        <v>23</v>
      </c>
      <c r="T8" s="346"/>
      <c r="U8" s="346" t="s">
        <v>23</v>
      </c>
      <c r="V8" s="346"/>
      <c r="W8" s="301"/>
    </row>
    <row r="9" spans="1:24" ht="12.75" customHeight="1">
      <c r="A9" s="187" t="s">
        <v>32</v>
      </c>
      <c r="B9" s="42"/>
      <c r="C9" s="50"/>
      <c r="D9" s="50"/>
      <c r="E9" s="49"/>
      <c r="F9" s="49"/>
      <c r="G9" s="49"/>
      <c r="H9" s="49"/>
      <c r="I9" s="49"/>
      <c r="J9" s="49"/>
      <c r="K9" s="49"/>
      <c r="L9" s="49"/>
      <c r="M9" s="50"/>
      <c r="N9" s="50"/>
      <c r="O9" s="50"/>
      <c r="P9" s="50"/>
      <c r="Q9" s="50"/>
      <c r="R9" s="50"/>
      <c r="S9" s="50"/>
      <c r="T9" s="50"/>
      <c r="U9" s="50"/>
      <c r="V9" s="50"/>
      <c r="W9" s="50"/>
    </row>
    <row r="10" spans="1:24" s="266" customFormat="1" ht="12.75" customHeight="1">
      <c r="A10" s="267"/>
      <c r="B10" s="267" t="s">
        <v>33</v>
      </c>
      <c r="C10" s="408">
        <v>4994</v>
      </c>
      <c r="D10" s="410" t="s">
        <v>235</v>
      </c>
      <c r="E10" s="388">
        <v>1494</v>
      </c>
      <c r="F10" s="388" t="s">
        <v>235</v>
      </c>
      <c r="G10" s="388">
        <v>1083</v>
      </c>
      <c r="H10" s="388" t="s">
        <v>235</v>
      </c>
      <c r="I10" s="388">
        <v>1307</v>
      </c>
      <c r="J10" s="388" t="s">
        <v>235</v>
      </c>
      <c r="K10" s="388">
        <v>1110</v>
      </c>
      <c r="L10" s="388" t="s">
        <v>235</v>
      </c>
      <c r="M10" s="396">
        <v>4933</v>
      </c>
      <c r="N10" s="396" t="s">
        <v>235</v>
      </c>
      <c r="O10" s="396">
        <v>1448</v>
      </c>
      <c r="P10" s="396" t="s">
        <v>235</v>
      </c>
      <c r="Q10" s="396">
        <v>1074</v>
      </c>
      <c r="R10" s="396" t="s">
        <v>235</v>
      </c>
      <c r="S10" s="396">
        <v>1389</v>
      </c>
      <c r="T10" s="396" t="s">
        <v>235</v>
      </c>
      <c r="U10" s="396">
        <v>1022</v>
      </c>
      <c r="V10" s="396" t="s">
        <v>235</v>
      </c>
      <c r="W10" s="268"/>
    </row>
    <row r="11" spans="1:24" ht="12.75" customHeight="1">
      <c r="A11" s="42"/>
      <c r="B11" s="42" t="s">
        <v>34</v>
      </c>
      <c r="C11" s="388">
        <v>1756</v>
      </c>
      <c r="D11" s="388"/>
      <c r="E11" s="388">
        <v>421</v>
      </c>
      <c r="F11" s="388"/>
      <c r="G11" s="388">
        <v>256</v>
      </c>
      <c r="H11" s="388"/>
      <c r="I11" s="388">
        <v>616</v>
      </c>
      <c r="J11" s="388"/>
      <c r="K11" s="388">
        <v>463</v>
      </c>
      <c r="L11" s="388"/>
      <c r="M11" s="396">
        <v>2317</v>
      </c>
      <c r="N11" s="396"/>
      <c r="O11" s="396">
        <v>651</v>
      </c>
      <c r="P11" s="396"/>
      <c r="Q11" s="396">
        <v>515</v>
      </c>
      <c r="R11" s="396"/>
      <c r="S11" s="396">
        <v>626</v>
      </c>
      <c r="T11" s="396"/>
      <c r="U11" s="396">
        <v>525</v>
      </c>
      <c r="V11" s="396"/>
      <c r="W11" s="148"/>
    </row>
    <row r="12" spans="1:24" ht="12.75" customHeight="1">
      <c r="A12" s="42"/>
      <c r="B12" s="42" t="s">
        <v>35</v>
      </c>
      <c r="C12" s="388">
        <v>1953</v>
      </c>
      <c r="D12" s="388"/>
      <c r="E12" s="388">
        <v>622</v>
      </c>
      <c r="F12" s="388"/>
      <c r="G12" s="388">
        <v>430</v>
      </c>
      <c r="H12" s="388"/>
      <c r="I12" s="388">
        <v>455</v>
      </c>
      <c r="J12" s="388"/>
      <c r="K12" s="388">
        <v>446</v>
      </c>
      <c r="L12" s="388"/>
      <c r="M12" s="396">
        <v>1616</v>
      </c>
      <c r="N12" s="396"/>
      <c r="O12" s="396">
        <v>426</v>
      </c>
      <c r="P12" s="396"/>
      <c r="Q12" s="396">
        <v>349</v>
      </c>
      <c r="R12" s="396"/>
      <c r="S12" s="396">
        <v>443</v>
      </c>
      <c r="T12" s="396"/>
      <c r="U12" s="396">
        <v>398</v>
      </c>
      <c r="V12" s="396"/>
      <c r="W12" s="148"/>
    </row>
    <row r="13" spans="1:24" ht="12.75" customHeight="1">
      <c r="A13" s="42"/>
      <c r="B13" s="42" t="s">
        <v>36</v>
      </c>
      <c r="C13" s="388">
        <v>8915</v>
      </c>
      <c r="D13" s="388"/>
      <c r="E13" s="388">
        <v>2161</v>
      </c>
      <c r="F13" s="388"/>
      <c r="G13" s="388">
        <v>2140</v>
      </c>
      <c r="H13" s="388"/>
      <c r="I13" s="388">
        <v>2259</v>
      </c>
      <c r="J13" s="388"/>
      <c r="K13" s="388">
        <v>2355</v>
      </c>
      <c r="L13" s="388"/>
      <c r="M13" s="396">
        <v>8551</v>
      </c>
      <c r="N13" s="396"/>
      <c r="O13" s="396">
        <v>2415</v>
      </c>
      <c r="P13" s="396"/>
      <c r="Q13" s="396">
        <v>2146</v>
      </c>
      <c r="R13" s="396"/>
      <c r="S13" s="396">
        <v>2038</v>
      </c>
      <c r="T13" s="396"/>
      <c r="U13" s="396">
        <v>1952</v>
      </c>
      <c r="V13" s="396"/>
      <c r="W13" s="148"/>
    </row>
    <row r="14" spans="1:24" ht="12.75" customHeight="1">
      <c r="A14" s="42"/>
      <c r="B14" s="42" t="s">
        <v>37</v>
      </c>
      <c r="C14" s="409" t="s">
        <v>236</v>
      </c>
      <c r="D14" s="395"/>
      <c r="E14" s="395">
        <v>-395</v>
      </c>
      <c r="F14" s="395"/>
      <c r="G14" s="395">
        <v>-266</v>
      </c>
      <c r="H14" s="395"/>
      <c r="I14" s="395">
        <v>-375</v>
      </c>
      <c r="J14" s="395"/>
      <c r="K14" s="395">
        <v>-346</v>
      </c>
      <c r="L14" s="395"/>
      <c r="M14" s="412" t="s">
        <v>237</v>
      </c>
      <c r="N14" s="398"/>
      <c r="O14" s="398">
        <v>-329</v>
      </c>
      <c r="P14" s="398"/>
      <c r="Q14" s="398">
        <v>-245</v>
      </c>
      <c r="R14" s="398"/>
      <c r="S14" s="398">
        <v>-352</v>
      </c>
      <c r="T14" s="398"/>
      <c r="U14" s="398">
        <v>-292</v>
      </c>
      <c r="V14" s="398"/>
      <c r="W14" s="148"/>
    </row>
    <row r="15" spans="1:24" s="266" customFormat="1" ht="12.75" customHeight="1" thickBot="1">
      <c r="A15" s="264"/>
      <c r="B15" s="264"/>
      <c r="C15" s="394">
        <v>16236</v>
      </c>
      <c r="D15" s="400" t="s">
        <v>235</v>
      </c>
      <c r="E15" s="394">
        <f>SUM(E10:E14)</f>
        <v>4303</v>
      </c>
      <c r="F15" s="400" t="s">
        <v>235</v>
      </c>
      <c r="G15" s="394">
        <f>SUM(G10:G14)</f>
        <v>3643</v>
      </c>
      <c r="H15" s="400" t="s">
        <v>235</v>
      </c>
      <c r="I15" s="394">
        <f t="shared" ref="I15:U15" si="0">SUM(I10:I14)</f>
        <v>4262</v>
      </c>
      <c r="J15" s="400" t="s">
        <v>235</v>
      </c>
      <c r="K15" s="394">
        <f t="shared" si="0"/>
        <v>4028</v>
      </c>
      <c r="L15" s="400" t="s">
        <v>235</v>
      </c>
      <c r="M15" s="397">
        <v>16199</v>
      </c>
      <c r="N15" s="411" t="s">
        <v>235</v>
      </c>
      <c r="O15" s="397">
        <f t="shared" si="0"/>
        <v>4611</v>
      </c>
      <c r="P15" s="411" t="s">
        <v>235</v>
      </c>
      <c r="Q15" s="397">
        <f t="shared" si="0"/>
        <v>3839</v>
      </c>
      <c r="R15" s="411" t="s">
        <v>235</v>
      </c>
      <c r="S15" s="397">
        <f t="shared" si="0"/>
        <v>4144</v>
      </c>
      <c r="T15" s="411" t="s">
        <v>235</v>
      </c>
      <c r="U15" s="397">
        <f t="shared" si="0"/>
        <v>3605</v>
      </c>
      <c r="V15" s="411" t="s">
        <v>235</v>
      </c>
      <c r="W15" s="265"/>
    </row>
    <row r="16" spans="1:24" s="266" customFormat="1" ht="12.75" customHeight="1">
      <c r="A16" s="274" t="s">
        <v>38</v>
      </c>
      <c r="B16" s="267"/>
      <c r="C16" s="279"/>
      <c r="D16" s="279"/>
      <c r="E16" s="279"/>
      <c r="F16" s="279"/>
      <c r="G16" s="279"/>
      <c r="H16" s="279"/>
      <c r="I16" s="279"/>
      <c r="J16" s="279"/>
      <c r="K16" s="279"/>
      <c r="L16" s="279"/>
      <c r="M16" s="265"/>
      <c r="N16" s="265"/>
      <c r="O16" s="265"/>
      <c r="P16" s="265"/>
      <c r="Q16" s="265"/>
      <c r="R16" s="265"/>
      <c r="S16" s="265"/>
      <c r="T16" s="265"/>
      <c r="U16" s="265"/>
      <c r="V16" s="265"/>
      <c r="W16" s="265"/>
    </row>
    <row r="17" spans="1:23" s="266" customFormat="1" ht="12.75" customHeight="1">
      <c r="A17" s="267"/>
      <c r="B17" s="267" t="s">
        <v>33</v>
      </c>
      <c r="C17" s="388">
        <v>430</v>
      </c>
      <c r="D17" s="388" t="s">
        <v>235</v>
      </c>
      <c r="E17" s="388">
        <v>145</v>
      </c>
      <c r="F17" s="388" t="s">
        <v>235</v>
      </c>
      <c r="G17" s="388">
        <v>80</v>
      </c>
      <c r="H17" s="388" t="s">
        <v>235</v>
      </c>
      <c r="I17" s="388">
        <v>108</v>
      </c>
      <c r="J17" s="388" t="s">
        <v>235</v>
      </c>
      <c r="K17" s="388">
        <v>97</v>
      </c>
      <c r="L17" s="388" t="s">
        <v>235</v>
      </c>
      <c r="M17" s="396">
        <v>394</v>
      </c>
      <c r="N17" s="396" t="s">
        <v>235</v>
      </c>
      <c r="O17" s="396">
        <v>129</v>
      </c>
      <c r="P17" s="396" t="s">
        <v>235</v>
      </c>
      <c r="Q17" s="396">
        <v>87</v>
      </c>
      <c r="R17" s="396" t="s">
        <v>235</v>
      </c>
      <c r="S17" s="396">
        <v>99</v>
      </c>
      <c r="T17" s="396" t="s">
        <v>235</v>
      </c>
      <c r="U17" s="396">
        <v>79</v>
      </c>
      <c r="V17" s="396" t="s">
        <v>235</v>
      </c>
      <c r="W17" s="268"/>
    </row>
    <row r="18" spans="1:23" s="266" customFormat="1" ht="12.75" customHeight="1">
      <c r="A18" s="267"/>
      <c r="B18" s="42" t="s">
        <v>34</v>
      </c>
      <c r="C18" s="388">
        <v>-755</v>
      </c>
      <c r="D18" s="388"/>
      <c r="E18" s="388">
        <v>-18</v>
      </c>
      <c r="F18" s="388"/>
      <c r="G18" s="388">
        <v>4</v>
      </c>
      <c r="H18" s="388"/>
      <c r="I18" s="388">
        <v>-668</v>
      </c>
      <c r="J18" s="388"/>
      <c r="K18" s="388">
        <v>-73</v>
      </c>
      <c r="L18" s="388"/>
      <c r="M18" s="396">
        <v>-389</v>
      </c>
      <c r="N18" s="396"/>
      <c r="O18" s="396">
        <v>-138</v>
      </c>
      <c r="P18" s="396"/>
      <c r="Q18" s="396">
        <v>-75</v>
      </c>
      <c r="R18" s="396"/>
      <c r="S18" s="396">
        <v>-119</v>
      </c>
      <c r="T18" s="396"/>
      <c r="U18" s="396">
        <v>-57</v>
      </c>
      <c r="V18" s="396"/>
      <c r="W18" s="269"/>
    </row>
    <row r="19" spans="1:23" s="266" customFormat="1" ht="12.75" customHeight="1">
      <c r="A19" s="267"/>
      <c r="B19" s="42" t="s">
        <v>35</v>
      </c>
      <c r="C19" s="388">
        <v>146</v>
      </c>
      <c r="D19" s="388"/>
      <c r="E19" s="388">
        <v>0</v>
      </c>
      <c r="F19" s="388"/>
      <c r="G19" s="388">
        <v>35</v>
      </c>
      <c r="H19" s="388"/>
      <c r="I19" s="388">
        <v>65</v>
      </c>
      <c r="J19" s="388"/>
      <c r="K19" s="388">
        <v>46</v>
      </c>
      <c r="L19" s="388"/>
      <c r="M19" s="396">
        <v>81</v>
      </c>
      <c r="N19" s="396"/>
      <c r="O19" s="396">
        <v>7</v>
      </c>
      <c r="P19" s="396"/>
      <c r="Q19" s="396">
        <v>33</v>
      </c>
      <c r="R19" s="396"/>
      <c r="S19" s="396">
        <v>26</v>
      </c>
      <c r="T19" s="396"/>
      <c r="U19" s="396">
        <v>15</v>
      </c>
      <c r="V19" s="396"/>
      <c r="W19" s="269"/>
    </row>
    <row r="20" spans="1:23" s="266" customFormat="1" ht="12.75" customHeight="1">
      <c r="A20" s="267"/>
      <c r="B20" s="42" t="s">
        <v>36</v>
      </c>
      <c r="C20" s="388">
        <v>774</v>
      </c>
      <c r="D20" s="388"/>
      <c r="E20" s="388">
        <v>236</v>
      </c>
      <c r="F20" s="388"/>
      <c r="G20" s="388">
        <v>184</v>
      </c>
      <c r="H20" s="388"/>
      <c r="I20" s="388">
        <v>163</v>
      </c>
      <c r="J20" s="388"/>
      <c r="K20" s="388">
        <v>191</v>
      </c>
      <c r="L20" s="388"/>
      <c r="M20" s="396">
        <v>443</v>
      </c>
      <c r="N20" s="396"/>
      <c r="O20" s="396">
        <v>129</v>
      </c>
      <c r="P20" s="396"/>
      <c r="Q20" s="396">
        <v>140</v>
      </c>
      <c r="R20" s="396"/>
      <c r="S20" s="396">
        <v>10</v>
      </c>
      <c r="T20" s="396"/>
      <c r="U20" s="396">
        <v>164</v>
      </c>
      <c r="V20" s="396"/>
      <c r="W20" s="269"/>
    </row>
    <row r="21" spans="1:23" s="266" customFormat="1" ht="12.75" customHeight="1">
      <c r="A21" s="270"/>
      <c r="B21" s="51" t="s">
        <v>37</v>
      </c>
      <c r="C21" s="395">
        <v>406</v>
      </c>
      <c r="D21" s="395"/>
      <c r="E21" s="395">
        <v>-21</v>
      </c>
      <c r="F21" s="395"/>
      <c r="G21" s="395">
        <v>-36</v>
      </c>
      <c r="H21" s="395"/>
      <c r="I21" s="395">
        <v>523</v>
      </c>
      <c r="J21" s="395"/>
      <c r="K21" s="395">
        <v>-60</v>
      </c>
      <c r="L21" s="395"/>
      <c r="M21" s="398">
        <v>-230</v>
      </c>
      <c r="N21" s="398"/>
      <c r="O21" s="398">
        <v>-54</v>
      </c>
      <c r="P21" s="398"/>
      <c r="Q21" s="398">
        <v>-52</v>
      </c>
      <c r="R21" s="398"/>
      <c r="S21" s="398">
        <v>-73</v>
      </c>
      <c r="T21" s="398"/>
      <c r="U21" s="398">
        <v>-51</v>
      </c>
      <c r="V21" s="398"/>
      <c r="W21" s="269"/>
    </row>
    <row r="22" spans="1:23" s="266" customFormat="1" ht="12.75" customHeight="1">
      <c r="A22" s="271"/>
      <c r="C22" s="388">
        <f>SUM(C17:C21)</f>
        <v>1001</v>
      </c>
      <c r="D22" s="388"/>
      <c r="E22" s="388">
        <f>SUM(E17:E21)</f>
        <v>342</v>
      </c>
      <c r="F22" s="388"/>
      <c r="G22" s="388">
        <v>267</v>
      </c>
      <c r="H22" s="388"/>
      <c r="I22" s="388">
        <f t="shared" ref="I22:S22" si="1">SUM(I17:I21)</f>
        <v>191</v>
      </c>
      <c r="J22" s="388"/>
      <c r="K22" s="388">
        <f t="shared" si="1"/>
        <v>201</v>
      </c>
      <c r="L22" s="388"/>
      <c r="M22" s="272">
        <f>SUM(M17:M21)</f>
        <v>299</v>
      </c>
      <c r="N22" s="272"/>
      <c r="O22" s="272">
        <f t="shared" si="1"/>
        <v>73</v>
      </c>
      <c r="P22" s="272"/>
      <c r="Q22" s="272">
        <f>SUM(Q17:Q21)</f>
        <v>133</v>
      </c>
      <c r="R22" s="272"/>
      <c r="S22" s="272">
        <f t="shared" si="1"/>
        <v>-57</v>
      </c>
      <c r="T22" s="272"/>
      <c r="U22" s="272">
        <f>SUM(U17:U21)</f>
        <v>150</v>
      </c>
      <c r="V22" s="272"/>
      <c r="W22" s="272"/>
    </row>
    <row r="23" spans="1:23" s="266" customFormat="1">
      <c r="A23" s="271" t="s">
        <v>507</v>
      </c>
      <c r="B23" s="267"/>
      <c r="C23" s="388">
        <v>712</v>
      </c>
      <c r="D23" s="388"/>
      <c r="E23" s="388">
        <v>261</v>
      </c>
      <c r="F23" s="388"/>
      <c r="G23" s="388">
        <v>147</v>
      </c>
      <c r="H23" s="388"/>
      <c r="I23" s="388">
        <v>163</v>
      </c>
      <c r="J23" s="388"/>
      <c r="K23" s="388">
        <v>162</v>
      </c>
      <c r="L23" s="388"/>
      <c r="M23" s="272">
        <v>801</v>
      </c>
      <c r="N23" s="272"/>
      <c r="O23" s="272">
        <v>279</v>
      </c>
      <c r="P23" s="272"/>
      <c r="Q23" s="272">
        <v>181</v>
      </c>
      <c r="R23" s="272"/>
      <c r="S23" s="272">
        <v>198</v>
      </c>
      <c r="T23" s="272"/>
      <c r="U23" s="272">
        <v>159</v>
      </c>
      <c r="V23" s="272"/>
      <c r="W23" s="272"/>
    </row>
    <row r="24" spans="1:23" s="266" customFormat="1">
      <c r="A24" s="270" t="s">
        <v>524</v>
      </c>
      <c r="B24" s="270"/>
      <c r="C24" s="395">
        <v>-106</v>
      </c>
      <c r="D24" s="395"/>
      <c r="E24" s="395">
        <v>-33</v>
      </c>
      <c r="F24" s="395"/>
      <c r="G24" s="395">
        <v>-25</v>
      </c>
      <c r="H24" s="395"/>
      <c r="I24" s="395">
        <v>-31</v>
      </c>
      <c r="J24" s="395"/>
      <c r="K24" s="395">
        <v>-38</v>
      </c>
      <c r="L24" s="395"/>
      <c r="M24" s="273">
        <v>-56</v>
      </c>
      <c r="N24" s="273"/>
      <c r="O24" s="273">
        <v>-21</v>
      </c>
      <c r="P24" s="273"/>
      <c r="Q24" s="273">
        <v>-14</v>
      </c>
      <c r="R24" s="273"/>
      <c r="S24" s="273">
        <v>-12</v>
      </c>
      <c r="T24" s="273"/>
      <c r="U24" s="273">
        <v>-25</v>
      </c>
      <c r="V24" s="273"/>
      <c r="W24" s="272"/>
    </row>
    <row r="25" spans="1:23" s="266" customFormat="1">
      <c r="A25" s="274" t="s">
        <v>39</v>
      </c>
      <c r="B25" s="267"/>
      <c r="C25" s="388">
        <f>C22-C23-C24</f>
        <v>395</v>
      </c>
      <c r="D25" s="388"/>
      <c r="E25" s="388">
        <f>E22-E23-E24</f>
        <v>114</v>
      </c>
      <c r="F25" s="388"/>
      <c r="G25" s="388">
        <f t="shared" ref="G25:U25" si="2">G22-G23-G24</f>
        <v>145</v>
      </c>
      <c r="H25" s="388"/>
      <c r="I25" s="388">
        <f t="shared" si="2"/>
        <v>59</v>
      </c>
      <c r="J25" s="388"/>
      <c r="K25" s="388">
        <f t="shared" si="2"/>
        <v>77</v>
      </c>
      <c r="L25" s="388"/>
      <c r="M25" s="272">
        <f>M22-M23-M24</f>
        <v>-446</v>
      </c>
      <c r="N25" s="272"/>
      <c r="O25" s="272">
        <v>-185</v>
      </c>
      <c r="P25" s="272"/>
      <c r="Q25" s="272">
        <f t="shared" si="2"/>
        <v>-34</v>
      </c>
      <c r="R25" s="272"/>
      <c r="S25" s="272">
        <f t="shared" si="2"/>
        <v>-243</v>
      </c>
      <c r="T25" s="272"/>
      <c r="U25" s="272">
        <f t="shared" si="2"/>
        <v>16</v>
      </c>
      <c r="V25" s="272"/>
      <c r="W25" s="272"/>
    </row>
    <row r="26" spans="1:23" s="266" customFormat="1" ht="12.75" customHeight="1">
      <c r="A26" s="270" t="s">
        <v>40</v>
      </c>
      <c r="B26" s="270"/>
      <c r="C26" s="395">
        <v>77</v>
      </c>
      <c r="D26" s="395"/>
      <c r="E26" s="395">
        <v>59</v>
      </c>
      <c r="F26" s="395"/>
      <c r="G26" s="395">
        <v>-4</v>
      </c>
      <c r="H26" s="395"/>
      <c r="I26" s="395">
        <v>-11</v>
      </c>
      <c r="J26" s="395"/>
      <c r="K26" s="395">
        <v>33</v>
      </c>
      <c r="L26" s="395"/>
      <c r="M26" s="273">
        <v>79</v>
      </c>
      <c r="N26" s="273"/>
      <c r="O26" s="273">
        <v>3</v>
      </c>
      <c r="P26" s="273"/>
      <c r="Q26" s="273">
        <v>66</v>
      </c>
      <c r="R26" s="273"/>
      <c r="S26" s="398">
        <v>0</v>
      </c>
      <c r="T26" s="273"/>
      <c r="U26" s="273">
        <v>10</v>
      </c>
      <c r="V26" s="273"/>
      <c r="W26" s="272"/>
    </row>
    <row r="27" spans="1:23" s="266" customFormat="1" ht="12.75" customHeight="1" thickBot="1">
      <c r="A27" s="275" t="s">
        <v>41</v>
      </c>
      <c r="B27" s="276"/>
      <c r="C27" s="400">
        <f>C25-C26</f>
        <v>318</v>
      </c>
      <c r="D27" s="400" t="s">
        <v>235</v>
      </c>
      <c r="E27" s="400">
        <f>E25-E26</f>
        <v>55</v>
      </c>
      <c r="F27" s="400" t="s">
        <v>235</v>
      </c>
      <c r="G27" s="400">
        <f t="shared" ref="G27:U27" si="3">G25-G26</f>
        <v>149</v>
      </c>
      <c r="H27" s="400" t="s">
        <v>235</v>
      </c>
      <c r="I27" s="400">
        <f t="shared" si="3"/>
        <v>70</v>
      </c>
      <c r="J27" s="400" t="s">
        <v>235</v>
      </c>
      <c r="K27" s="400">
        <f t="shared" si="3"/>
        <v>44</v>
      </c>
      <c r="L27" s="400" t="s">
        <v>235</v>
      </c>
      <c r="M27" s="397">
        <f t="shared" si="3"/>
        <v>-525</v>
      </c>
      <c r="N27" s="411" t="s">
        <v>235</v>
      </c>
      <c r="O27" s="397">
        <f t="shared" si="3"/>
        <v>-188</v>
      </c>
      <c r="P27" s="411" t="s">
        <v>235</v>
      </c>
      <c r="Q27" s="397">
        <f t="shared" si="3"/>
        <v>-100</v>
      </c>
      <c r="R27" s="411" t="s">
        <v>235</v>
      </c>
      <c r="S27" s="397">
        <f t="shared" si="3"/>
        <v>-243</v>
      </c>
      <c r="T27" s="411" t="s">
        <v>235</v>
      </c>
      <c r="U27" s="397">
        <f t="shared" si="3"/>
        <v>6</v>
      </c>
      <c r="V27" s="411" t="s">
        <v>235</v>
      </c>
      <c r="W27" s="265"/>
    </row>
    <row r="28" spans="1:23" s="266" customFormat="1" ht="12.75" customHeight="1">
      <c r="A28" s="664" t="s">
        <v>42</v>
      </c>
      <c r="B28" s="664"/>
      <c r="C28" s="277"/>
      <c r="D28" s="277"/>
      <c r="E28" s="277"/>
      <c r="F28" s="277"/>
      <c r="G28" s="277"/>
      <c r="H28" s="277"/>
      <c r="I28" s="277"/>
      <c r="J28" s="277"/>
      <c r="K28" s="277"/>
      <c r="L28" s="277"/>
      <c r="M28" s="278"/>
      <c r="N28" s="278"/>
      <c r="O28" s="278"/>
      <c r="P28" s="278"/>
      <c r="Q28" s="278"/>
      <c r="R28" s="278"/>
      <c r="S28" s="278"/>
      <c r="T28" s="278"/>
      <c r="U28" s="278"/>
      <c r="V28" s="278"/>
      <c r="W28" s="278"/>
    </row>
    <row r="29" spans="1:23" s="266" customFormat="1" ht="12.75" customHeight="1">
      <c r="B29" s="267" t="s">
        <v>492</v>
      </c>
      <c r="C29" s="277"/>
      <c r="D29" s="277"/>
      <c r="E29" s="277"/>
      <c r="F29" s="277"/>
      <c r="G29" s="277"/>
      <c r="H29" s="277"/>
      <c r="I29" s="277"/>
      <c r="J29" s="277"/>
      <c r="K29" s="277"/>
      <c r="L29" s="277"/>
      <c r="M29" s="278"/>
      <c r="N29" s="278"/>
      <c r="O29" s="278"/>
      <c r="P29" s="278"/>
      <c r="Q29" s="278"/>
      <c r="R29" s="278"/>
      <c r="S29" s="278"/>
      <c r="T29" s="278"/>
      <c r="U29" s="278"/>
      <c r="V29" s="278"/>
      <c r="W29" s="278"/>
    </row>
    <row r="30" spans="1:23" s="266" customFormat="1" ht="12" customHeight="1">
      <c r="B30" s="630" t="s">
        <v>493</v>
      </c>
      <c r="C30" s="401">
        <v>232</v>
      </c>
      <c r="D30" s="401" t="s">
        <v>235</v>
      </c>
      <c r="E30" s="401">
        <v>15</v>
      </c>
      <c r="F30" s="401" t="s">
        <v>235</v>
      </c>
      <c r="G30" s="401">
        <v>111</v>
      </c>
      <c r="H30" s="401" t="s">
        <v>235</v>
      </c>
      <c r="I30" s="401">
        <v>68</v>
      </c>
      <c r="J30" s="401" t="s">
        <v>235</v>
      </c>
      <c r="K30" s="401">
        <v>38</v>
      </c>
      <c r="L30" s="401" t="s">
        <v>235</v>
      </c>
      <c r="M30" s="399">
        <v>-494</v>
      </c>
      <c r="N30" s="399" t="s">
        <v>235</v>
      </c>
      <c r="O30" s="399">
        <v>-190</v>
      </c>
      <c r="P30" s="399" t="s">
        <v>235</v>
      </c>
      <c r="Q30" s="399">
        <v>-83</v>
      </c>
      <c r="R30" s="399" t="s">
        <v>235</v>
      </c>
      <c r="S30" s="399">
        <v>-227</v>
      </c>
      <c r="T30" s="399" t="s">
        <v>235</v>
      </c>
      <c r="U30" s="399">
        <v>6</v>
      </c>
      <c r="V30" s="399" t="s">
        <v>235</v>
      </c>
      <c r="W30" s="265"/>
    </row>
    <row r="31" spans="1:23" s="266" customFormat="1" ht="12" customHeight="1">
      <c r="A31" s="270"/>
      <c r="B31" s="355" t="s">
        <v>44</v>
      </c>
      <c r="C31" s="395">
        <v>86</v>
      </c>
      <c r="D31" s="395"/>
      <c r="E31" s="395">
        <v>40</v>
      </c>
      <c r="F31" s="395"/>
      <c r="G31" s="395">
        <v>38</v>
      </c>
      <c r="H31" s="395"/>
      <c r="I31" s="395">
        <v>2</v>
      </c>
      <c r="J31" s="395"/>
      <c r="K31" s="395">
        <v>6</v>
      </c>
      <c r="L31" s="395"/>
      <c r="M31" s="398">
        <v>-31</v>
      </c>
      <c r="N31" s="398"/>
      <c r="O31" s="398">
        <v>2</v>
      </c>
      <c r="P31" s="398"/>
      <c r="Q31" s="398">
        <v>-17</v>
      </c>
      <c r="R31" s="398"/>
      <c r="S31" s="398">
        <v>-16</v>
      </c>
      <c r="T31" s="398"/>
      <c r="U31" s="398">
        <v>0</v>
      </c>
      <c r="V31" s="398"/>
      <c r="W31" s="272"/>
    </row>
    <row r="32" spans="1:23" s="266" customFormat="1" ht="12.75" customHeight="1" thickBot="1">
      <c r="A32" s="264"/>
      <c r="B32" s="264"/>
      <c r="C32" s="400">
        <f t="shared" ref="C32:U32" si="4">SUM(C30:C31)</f>
        <v>318</v>
      </c>
      <c r="D32" s="400" t="s">
        <v>235</v>
      </c>
      <c r="E32" s="400">
        <f>SUM(E30:E31)</f>
        <v>55</v>
      </c>
      <c r="F32" s="400" t="s">
        <v>235</v>
      </c>
      <c r="G32" s="400">
        <f t="shared" si="4"/>
        <v>149</v>
      </c>
      <c r="H32" s="400" t="s">
        <v>235</v>
      </c>
      <c r="I32" s="400">
        <f t="shared" si="4"/>
        <v>70</v>
      </c>
      <c r="J32" s="400" t="s">
        <v>235</v>
      </c>
      <c r="K32" s="400">
        <f t="shared" si="4"/>
        <v>44</v>
      </c>
      <c r="L32" s="400" t="s">
        <v>235</v>
      </c>
      <c r="M32" s="397">
        <f t="shared" si="4"/>
        <v>-525</v>
      </c>
      <c r="N32" s="411" t="s">
        <v>235</v>
      </c>
      <c r="O32" s="397">
        <f t="shared" si="4"/>
        <v>-188</v>
      </c>
      <c r="P32" s="411" t="s">
        <v>235</v>
      </c>
      <c r="Q32" s="397">
        <f t="shared" si="4"/>
        <v>-100</v>
      </c>
      <c r="R32" s="411" t="s">
        <v>235</v>
      </c>
      <c r="S32" s="397">
        <f t="shared" si="4"/>
        <v>-243</v>
      </c>
      <c r="T32" s="411" t="s">
        <v>235</v>
      </c>
      <c r="U32" s="397">
        <f t="shared" si="4"/>
        <v>6</v>
      </c>
      <c r="V32" s="411" t="s">
        <v>235</v>
      </c>
      <c r="W32" s="265"/>
    </row>
    <row r="33" spans="1:23" s="266" customFormat="1" ht="12.75" customHeight="1">
      <c r="A33" s="665" t="s">
        <v>45</v>
      </c>
      <c r="B33" s="665"/>
      <c r="C33" s="280"/>
      <c r="D33" s="280"/>
      <c r="E33" s="280"/>
      <c r="F33" s="280"/>
      <c r="G33" s="280"/>
      <c r="H33" s="280"/>
      <c r="I33" s="280"/>
      <c r="J33" s="280"/>
      <c r="K33" s="280"/>
      <c r="L33" s="280"/>
      <c r="M33" s="281"/>
      <c r="N33" s="281"/>
      <c r="O33" s="281"/>
      <c r="P33" s="281"/>
      <c r="Q33" s="281"/>
      <c r="R33" s="281"/>
      <c r="S33" s="281"/>
      <c r="T33" s="281"/>
      <c r="U33" s="281"/>
      <c r="V33" s="281"/>
      <c r="W33" s="281"/>
    </row>
    <row r="34" spans="1:23" s="266" customFormat="1" ht="12.75" customHeight="1">
      <c r="A34" s="313"/>
      <c r="B34" s="271" t="s">
        <v>46</v>
      </c>
      <c r="C34" s="314" t="s">
        <v>233</v>
      </c>
      <c r="D34" s="388" t="s">
        <v>235</v>
      </c>
      <c r="E34" s="314" t="s">
        <v>213</v>
      </c>
      <c r="F34" s="388" t="s">
        <v>235</v>
      </c>
      <c r="G34" s="314" t="s">
        <v>214</v>
      </c>
      <c r="H34" s="388" t="s">
        <v>235</v>
      </c>
      <c r="I34" s="314" t="s">
        <v>215</v>
      </c>
      <c r="J34" s="388" t="s">
        <v>235</v>
      </c>
      <c r="K34" s="314" t="s">
        <v>216</v>
      </c>
      <c r="L34" s="388" t="s">
        <v>235</v>
      </c>
      <c r="M34" s="285" t="s">
        <v>238</v>
      </c>
      <c r="N34" s="396" t="s">
        <v>235</v>
      </c>
      <c r="O34" s="285" t="s">
        <v>239</v>
      </c>
      <c r="P34" s="396" t="s">
        <v>235</v>
      </c>
      <c r="Q34" s="285" t="s">
        <v>240</v>
      </c>
      <c r="R34" s="396" t="s">
        <v>235</v>
      </c>
      <c r="S34" s="285" t="s">
        <v>241</v>
      </c>
      <c r="T34" s="396" t="s">
        <v>235</v>
      </c>
      <c r="U34" s="402" t="s">
        <v>234</v>
      </c>
      <c r="V34" s="396" t="s">
        <v>235</v>
      </c>
      <c r="W34" s="285"/>
    </row>
    <row r="35" spans="1:23" s="266" customFormat="1" ht="12.75" customHeight="1" thickBot="1">
      <c r="A35" s="282"/>
      <c r="B35" s="282" t="s">
        <v>47</v>
      </c>
      <c r="C35" s="283" t="s">
        <v>217</v>
      </c>
      <c r="D35" s="394" t="s">
        <v>235</v>
      </c>
      <c r="E35" s="283" t="s">
        <v>213</v>
      </c>
      <c r="F35" s="394" t="s">
        <v>235</v>
      </c>
      <c r="G35" s="283" t="s">
        <v>214</v>
      </c>
      <c r="H35" s="394" t="s">
        <v>235</v>
      </c>
      <c r="I35" s="283" t="s">
        <v>213</v>
      </c>
      <c r="J35" s="394" t="s">
        <v>235</v>
      </c>
      <c r="K35" s="283" t="s">
        <v>216</v>
      </c>
      <c r="L35" s="394" t="s">
        <v>235</v>
      </c>
      <c r="M35" s="284" t="s">
        <v>238</v>
      </c>
      <c r="N35" s="397" t="s">
        <v>235</v>
      </c>
      <c r="O35" s="284" t="s">
        <v>239</v>
      </c>
      <c r="P35" s="397" t="s">
        <v>235</v>
      </c>
      <c r="Q35" s="284" t="s">
        <v>240</v>
      </c>
      <c r="R35" s="397" t="s">
        <v>235</v>
      </c>
      <c r="S35" s="284" t="s">
        <v>241</v>
      </c>
      <c r="T35" s="397" t="s">
        <v>235</v>
      </c>
      <c r="U35" s="403" t="s">
        <v>234</v>
      </c>
      <c r="V35" s="397" t="s">
        <v>235</v>
      </c>
      <c r="W35" s="285"/>
    </row>
    <row r="36" spans="1:23" ht="13.5" customHeight="1">
      <c r="A36" s="64" t="s">
        <v>508</v>
      </c>
      <c r="B36" s="65"/>
      <c r="C36" s="65"/>
      <c r="D36" s="65"/>
      <c r="E36" s="65"/>
      <c r="F36" s="65"/>
      <c r="G36" s="62"/>
      <c r="H36" s="62"/>
      <c r="I36" s="62"/>
      <c r="J36" s="62"/>
      <c r="K36" s="62"/>
      <c r="L36" s="62"/>
      <c r="M36" s="154"/>
      <c r="N36" s="154"/>
      <c r="O36" s="154"/>
      <c r="P36" s="154"/>
      <c r="Q36" s="97"/>
      <c r="R36" s="154"/>
      <c r="S36" s="97"/>
      <c r="T36" s="154"/>
      <c r="U36" s="285"/>
      <c r="V36" s="154"/>
      <c r="W36" s="97"/>
    </row>
    <row r="37" spans="1:23" s="289" customFormat="1" ht="12.75" customHeight="1">
      <c r="A37" s="286"/>
      <c r="B37" s="287" t="s">
        <v>48</v>
      </c>
      <c r="C37" s="389" t="s">
        <v>218</v>
      </c>
      <c r="D37" s="388" t="s">
        <v>235</v>
      </c>
      <c r="E37" s="389" t="s">
        <v>219</v>
      </c>
      <c r="F37" s="388" t="s">
        <v>235</v>
      </c>
      <c r="G37" s="389" t="s">
        <v>218</v>
      </c>
      <c r="H37" s="388" t="s">
        <v>235</v>
      </c>
      <c r="I37" s="389" t="s">
        <v>220</v>
      </c>
      <c r="J37" s="388" t="s">
        <v>235</v>
      </c>
      <c r="K37" s="389" t="s">
        <v>221</v>
      </c>
      <c r="L37" s="388" t="s">
        <v>235</v>
      </c>
      <c r="M37" s="390" t="s">
        <v>222</v>
      </c>
      <c r="N37" s="396" t="s">
        <v>235</v>
      </c>
      <c r="O37" s="390" t="s">
        <v>222</v>
      </c>
      <c r="P37" s="396" t="s">
        <v>235</v>
      </c>
      <c r="Q37" s="390" t="s">
        <v>223</v>
      </c>
      <c r="R37" s="396" t="s">
        <v>235</v>
      </c>
      <c r="S37" s="390" t="s">
        <v>223</v>
      </c>
      <c r="T37" s="396" t="s">
        <v>235</v>
      </c>
      <c r="U37" s="390" t="s">
        <v>224</v>
      </c>
      <c r="V37" s="396" t="s">
        <v>235</v>
      </c>
      <c r="W37" s="288"/>
    </row>
    <row r="38" spans="1:23" s="289" customFormat="1" ht="12.75" customHeight="1" thickBot="1">
      <c r="A38" s="290"/>
      <c r="B38" s="290" t="s">
        <v>49</v>
      </c>
      <c r="C38" s="391" t="s">
        <v>225</v>
      </c>
      <c r="D38" s="388" t="s">
        <v>235</v>
      </c>
      <c r="E38" s="391" t="s">
        <v>225</v>
      </c>
      <c r="F38" s="388" t="s">
        <v>235</v>
      </c>
      <c r="G38" s="391" t="s">
        <v>231</v>
      </c>
      <c r="H38" s="388" t="s">
        <v>235</v>
      </c>
      <c r="I38" s="408" t="s">
        <v>226</v>
      </c>
      <c r="J38" s="388" t="s">
        <v>235</v>
      </c>
      <c r="K38" s="391" t="s">
        <v>232</v>
      </c>
      <c r="L38" s="388" t="s">
        <v>235</v>
      </c>
      <c r="M38" s="392" t="s">
        <v>227</v>
      </c>
      <c r="N38" s="396" t="s">
        <v>235</v>
      </c>
      <c r="O38" s="392" t="s">
        <v>228</v>
      </c>
      <c r="P38" s="396" t="s">
        <v>235</v>
      </c>
      <c r="Q38" s="392" t="s">
        <v>227</v>
      </c>
      <c r="R38" s="396" t="s">
        <v>235</v>
      </c>
      <c r="S38" s="392" t="s">
        <v>229</v>
      </c>
      <c r="T38" s="396" t="s">
        <v>235</v>
      </c>
      <c r="U38" s="392" t="s">
        <v>230</v>
      </c>
      <c r="V38" s="397" t="s">
        <v>235</v>
      </c>
      <c r="W38" s="288"/>
    </row>
    <row r="39" spans="1:23" s="67" customFormat="1" ht="24.75" customHeight="1">
      <c r="A39" s="152" t="s">
        <v>11</v>
      </c>
      <c r="B39" s="666" t="s">
        <v>509</v>
      </c>
      <c r="C39" s="666"/>
      <c r="D39" s="666"/>
      <c r="E39" s="666"/>
      <c r="F39" s="666"/>
      <c r="G39" s="666"/>
      <c r="H39" s="666"/>
      <c r="I39" s="666"/>
      <c r="J39" s="666"/>
      <c r="K39" s="666"/>
      <c r="L39" s="666"/>
      <c r="M39" s="666"/>
      <c r="N39" s="666"/>
      <c r="O39" s="666"/>
      <c r="P39" s="666"/>
      <c r="Q39" s="666"/>
      <c r="R39" s="666"/>
      <c r="S39" s="666"/>
      <c r="T39" s="666"/>
      <c r="U39" s="666"/>
      <c r="V39" s="360"/>
      <c r="W39" s="188"/>
    </row>
    <row r="40" spans="1:23" ht="24" customHeight="1">
      <c r="A40" s="152" t="s">
        <v>15</v>
      </c>
      <c r="B40" s="667" t="s">
        <v>50</v>
      </c>
      <c r="C40" s="667"/>
      <c r="D40" s="667"/>
      <c r="E40" s="667"/>
      <c r="F40" s="667"/>
      <c r="G40" s="667"/>
      <c r="H40" s="667"/>
      <c r="I40" s="667"/>
      <c r="J40" s="667"/>
      <c r="K40" s="667"/>
      <c r="L40" s="667"/>
      <c r="M40" s="667"/>
      <c r="N40" s="667"/>
      <c r="O40" s="667"/>
      <c r="P40" s="667"/>
      <c r="Q40" s="667"/>
      <c r="R40" s="667"/>
      <c r="S40" s="667"/>
      <c r="T40" s="667"/>
      <c r="U40" s="667"/>
      <c r="V40" s="357"/>
      <c r="W40" s="151"/>
    </row>
    <row r="41" spans="1:23" ht="11.4">
      <c r="A41" s="658"/>
      <c r="B41" s="658"/>
      <c r="C41" s="658"/>
      <c r="D41" s="658"/>
      <c r="E41" s="658"/>
      <c r="F41" s="658"/>
      <c r="G41" s="658"/>
      <c r="H41" s="658"/>
      <c r="I41" s="658"/>
      <c r="J41" s="658"/>
      <c r="K41" s="658"/>
      <c r="L41" s="658"/>
      <c r="M41" s="658"/>
      <c r="N41" s="658"/>
      <c r="O41" s="658"/>
      <c r="P41" s="658"/>
      <c r="Q41" s="658"/>
      <c r="R41" s="658"/>
      <c r="S41" s="658"/>
      <c r="T41" s="658"/>
      <c r="U41" s="658"/>
      <c r="V41" s="356"/>
      <c r="W41" s="186"/>
    </row>
  </sheetData>
  <mergeCells count="8">
    <mergeCell ref="A41:U41"/>
    <mergeCell ref="I6:K6"/>
    <mergeCell ref="S6:U6"/>
    <mergeCell ref="A7:B7"/>
    <mergeCell ref="A28:B28"/>
    <mergeCell ref="A33:B33"/>
    <mergeCell ref="B39:U39"/>
    <mergeCell ref="B40:U40"/>
  </mergeCells>
  <pageMargins left="0.70866141732283505" right="0.70866141732283505" top="0.74803149606299202" bottom="0.74803149606299202" header="0.31496062992126" footer="0.31496062992126"/>
  <pageSetup scale="80" orientation="landscape" r:id="rId1"/>
  <headerFooter alignWithMargins="0">
    <oddFooter>&amp;C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9"/>
  <sheetViews>
    <sheetView showGridLines="0" view="pageBreakPreview" zoomScaleNormal="100" zoomScaleSheetLayoutView="100" workbookViewId="0">
      <selection activeCell="K24" sqref="K24"/>
    </sheetView>
  </sheetViews>
  <sheetFormatPr defaultColWidth="10.6640625" defaultRowHeight="12" customHeight="1"/>
  <cols>
    <col min="1" max="1" width="1.77734375" style="40" customWidth="1"/>
    <col min="2" max="2" width="60.6640625" style="40" customWidth="1"/>
    <col min="3" max="3" width="9.77734375" style="69" customWidth="1"/>
    <col min="4" max="4" width="2.33203125" style="419" customWidth="1"/>
    <col min="5" max="5" width="9.77734375" style="69" customWidth="1"/>
    <col min="6" max="6" width="2.33203125" style="419" customWidth="1"/>
    <col min="7" max="7" width="9.77734375" style="69" customWidth="1"/>
    <col min="8" max="8" width="2.33203125" style="419" customWidth="1"/>
    <col min="9" max="9" width="9.77734375" style="69" customWidth="1"/>
    <col min="10" max="10" width="2.33203125" style="428" customWidth="1"/>
    <col min="11" max="11" width="9.77734375" style="69" customWidth="1"/>
    <col min="12" max="12" width="2.33203125" style="419" customWidth="1"/>
    <col min="13" max="16384" width="10.6640625" style="40"/>
  </cols>
  <sheetData>
    <row r="1" spans="1:12" ht="12" customHeight="1">
      <c r="A1" s="37" t="s">
        <v>0</v>
      </c>
      <c r="B1" s="38"/>
      <c r="C1" s="38"/>
      <c r="D1" s="432"/>
      <c r="E1" s="39"/>
      <c r="F1" s="432"/>
      <c r="G1" s="38"/>
      <c r="H1" s="432"/>
      <c r="I1" s="161"/>
      <c r="K1" s="38"/>
    </row>
    <row r="2" spans="1:12" ht="12" customHeight="1">
      <c r="A2" s="41" t="s">
        <v>51</v>
      </c>
      <c r="B2" s="38"/>
      <c r="C2" s="38"/>
      <c r="D2" s="432"/>
      <c r="E2" s="39"/>
      <c r="F2" s="432"/>
      <c r="G2" s="38"/>
      <c r="H2" s="432"/>
      <c r="I2" s="161"/>
      <c r="K2" s="38"/>
    </row>
    <row r="3" spans="1:12" ht="11.25" customHeight="1">
      <c r="A3" s="42" t="s">
        <v>52</v>
      </c>
      <c r="B3" s="39"/>
      <c r="C3" s="39"/>
      <c r="D3" s="433"/>
      <c r="E3" s="39"/>
      <c r="F3" s="433"/>
      <c r="G3" s="39"/>
      <c r="H3" s="433"/>
      <c r="I3" s="437"/>
      <c r="K3" s="39"/>
    </row>
    <row r="4" spans="1:12" s="81" customFormat="1" ht="12" customHeight="1" thickBot="1">
      <c r="A4" s="70"/>
      <c r="B4" s="47"/>
      <c r="C4" s="71"/>
      <c r="D4" s="434"/>
      <c r="E4" s="72"/>
      <c r="F4" s="434"/>
      <c r="G4" s="71"/>
      <c r="H4" s="434"/>
      <c r="I4" s="71"/>
      <c r="J4" s="429"/>
      <c r="K4" s="71"/>
      <c r="L4" s="420"/>
    </row>
    <row r="5" spans="1:12" s="46" customFormat="1" ht="12.75" customHeight="1">
      <c r="A5" s="77" t="s">
        <v>53</v>
      </c>
      <c r="B5" s="296"/>
      <c r="C5" s="315" t="s">
        <v>16</v>
      </c>
      <c r="D5" s="435"/>
      <c r="E5" s="316" t="s">
        <v>13</v>
      </c>
      <c r="F5" s="435"/>
      <c r="G5" s="316" t="s">
        <v>12</v>
      </c>
      <c r="H5" s="435"/>
      <c r="I5" s="316" t="s">
        <v>9</v>
      </c>
      <c r="J5" s="430"/>
      <c r="K5" s="317" t="s">
        <v>6</v>
      </c>
      <c r="L5" s="421"/>
    </row>
    <row r="6" spans="1:12" ht="12.75" customHeight="1">
      <c r="A6" s="77"/>
      <c r="B6" s="296"/>
      <c r="C6" s="414"/>
      <c r="D6" s="435"/>
      <c r="E6" s="312" t="s">
        <v>23</v>
      </c>
      <c r="F6" s="436"/>
      <c r="G6" s="312"/>
      <c r="H6" s="436"/>
      <c r="I6" s="415"/>
      <c r="J6" s="431"/>
      <c r="K6" s="416"/>
      <c r="L6" s="421"/>
    </row>
    <row r="7" spans="1:12" ht="12.75" customHeight="1" thickBot="1">
      <c r="A7" s="54" t="s">
        <v>32</v>
      </c>
      <c r="B7" s="54"/>
      <c r="C7" s="642" t="s">
        <v>293</v>
      </c>
      <c r="D7" s="642" t="s">
        <v>235</v>
      </c>
      <c r="E7" s="643" t="s">
        <v>294</v>
      </c>
      <c r="F7" s="643" t="s">
        <v>235</v>
      </c>
      <c r="G7" s="643" t="s">
        <v>295</v>
      </c>
      <c r="H7" s="643" t="s">
        <v>235</v>
      </c>
      <c r="I7" s="643" t="s">
        <v>296</v>
      </c>
      <c r="J7" s="643" t="s">
        <v>235</v>
      </c>
      <c r="K7" s="643" t="s">
        <v>297</v>
      </c>
      <c r="L7" s="644" t="s">
        <v>235</v>
      </c>
    </row>
    <row r="8" spans="1:12" ht="15" customHeight="1">
      <c r="A8" s="38" t="s">
        <v>54</v>
      </c>
      <c r="B8" s="42"/>
      <c r="C8" s="645" t="s">
        <v>292</v>
      </c>
      <c r="D8" s="645" t="s">
        <v>235</v>
      </c>
      <c r="E8" s="631">
        <v>725</v>
      </c>
      <c r="F8" s="631" t="s">
        <v>235</v>
      </c>
      <c r="G8" s="631">
        <v>427</v>
      </c>
      <c r="H8" s="631" t="s">
        <v>235</v>
      </c>
      <c r="I8" s="631">
        <v>554</v>
      </c>
      <c r="J8" s="631" t="s">
        <v>235</v>
      </c>
      <c r="K8" s="631">
        <v>923</v>
      </c>
      <c r="L8" s="646" t="s">
        <v>235</v>
      </c>
    </row>
    <row r="9" spans="1:12" s="46" customFormat="1" ht="12.75" customHeight="1">
      <c r="A9" s="57" t="s">
        <v>55</v>
      </c>
      <c r="B9" s="51"/>
      <c r="C9" s="647">
        <v>28</v>
      </c>
      <c r="D9" s="647"/>
      <c r="E9" s="632">
        <v>426</v>
      </c>
      <c r="F9" s="632"/>
      <c r="G9" s="632">
        <v>485</v>
      </c>
      <c r="H9" s="632"/>
      <c r="I9" s="632" t="s">
        <v>494</v>
      </c>
      <c r="J9" s="632"/>
      <c r="K9" s="632" t="s">
        <v>495</v>
      </c>
      <c r="L9" s="648"/>
    </row>
    <row r="10" spans="1:12" ht="12.75" customHeight="1">
      <c r="A10" s="64" t="s">
        <v>38</v>
      </c>
      <c r="B10" s="153"/>
      <c r="C10" s="645" t="s">
        <v>291</v>
      </c>
      <c r="D10" s="645"/>
      <c r="E10" s="631">
        <f>E8-E9</f>
        <v>299</v>
      </c>
      <c r="F10" s="631"/>
      <c r="G10" s="631" t="s">
        <v>435</v>
      </c>
      <c r="H10" s="631"/>
      <c r="I10" s="631" t="s">
        <v>496</v>
      </c>
      <c r="J10" s="631"/>
      <c r="K10" s="631" t="s">
        <v>511</v>
      </c>
      <c r="L10" s="646"/>
    </row>
    <row r="11" spans="1:12" ht="12.75" customHeight="1">
      <c r="A11" s="56" t="s">
        <v>56</v>
      </c>
      <c r="B11" s="146"/>
      <c r="C11" s="645" t="s">
        <v>515</v>
      </c>
      <c r="D11" s="645"/>
      <c r="E11" s="631">
        <v>801</v>
      </c>
      <c r="F11" s="631"/>
      <c r="G11" s="631">
        <v>819</v>
      </c>
      <c r="H11" s="631"/>
      <c r="I11" s="631">
        <v>418</v>
      </c>
      <c r="J11" s="631"/>
      <c r="K11" s="631">
        <v>249</v>
      </c>
      <c r="L11" s="646"/>
    </row>
    <row r="12" spans="1:12" ht="12.75" customHeight="1">
      <c r="A12" s="57" t="s">
        <v>57</v>
      </c>
      <c r="B12" s="51"/>
      <c r="C12" s="647" t="s">
        <v>436</v>
      </c>
      <c r="D12" s="647"/>
      <c r="E12" s="632" t="s">
        <v>440</v>
      </c>
      <c r="F12" s="632"/>
      <c r="G12" s="632" t="s">
        <v>499</v>
      </c>
      <c r="H12" s="632"/>
      <c r="I12" s="632" t="s">
        <v>499</v>
      </c>
      <c r="J12" s="632"/>
      <c r="K12" s="632" t="s">
        <v>512</v>
      </c>
      <c r="L12" s="648"/>
    </row>
    <row r="13" spans="1:12" ht="12.75" customHeight="1">
      <c r="A13" s="41" t="s">
        <v>39</v>
      </c>
      <c r="B13" s="153"/>
      <c r="C13" s="645">
        <v>395</v>
      </c>
      <c r="D13" s="645"/>
      <c r="E13" s="631" t="s">
        <v>441</v>
      </c>
      <c r="F13" s="631"/>
      <c r="G13" s="631" t="s">
        <v>500</v>
      </c>
      <c r="H13" s="631"/>
      <c r="I13" s="631" t="s">
        <v>497</v>
      </c>
      <c r="J13" s="631"/>
      <c r="K13" s="631" t="s">
        <v>513</v>
      </c>
      <c r="L13" s="646"/>
    </row>
    <row r="14" spans="1:12" ht="12.75" customHeight="1">
      <c r="A14" s="51" t="s">
        <v>40</v>
      </c>
      <c r="B14" s="51"/>
      <c r="C14" s="647">
        <v>77</v>
      </c>
      <c r="D14" s="647"/>
      <c r="E14" s="632">
        <v>79</v>
      </c>
      <c r="F14" s="632"/>
      <c r="G14" s="632">
        <v>174</v>
      </c>
      <c r="H14" s="632"/>
      <c r="I14" s="632">
        <v>154</v>
      </c>
      <c r="J14" s="632"/>
      <c r="K14" s="632">
        <v>506</v>
      </c>
      <c r="L14" s="648"/>
    </row>
    <row r="15" spans="1:12" ht="12.75" customHeight="1" thickBot="1">
      <c r="A15" s="59" t="s">
        <v>41</v>
      </c>
      <c r="B15" s="59"/>
      <c r="C15" s="642">
        <v>318</v>
      </c>
      <c r="D15" s="642" t="s">
        <v>235</v>
      </c>
      <c r="E15" s="633" t="s">
        <v>437</v>
      </c>
      <c r="F15" s="633" t="s">
        <v>235</v>
      </c>
      <c r="G15" s="633" t="s">
        <v>501</v>
      </c>
      <c r="H15" s="633" t="s">
        <v>235</v>
      </c>
      <c r="I15" s="633" t="s">
        <v>498</v>
      </c>
      <c r="J15" s="633" t="s">
        <v>235</v>
      </c>
      <c r="K15" s="633" t="s">
        <v>298</v>
      </c>
      <c r="L15" s="649" t="s">
        <v>235</v>
      </c>
    </row>
    <row r="16" spans="1:12" ht="12.75" customHeight="1">
      <c r="A16" s="670" t="s">
        <v>42</v>
      </c>
      <c r="B16" s="670"/>
      <c r="C16" s="645"/>
      <c r="D16" s="631"/>
      <c r="E16" s="631"/>
      <c r="F16" s="631"/>
      <c r="G16" s="631"/>
      <c r="H16" s="631"/>
      <c r="I16" s="631"/>
      <c r="J16" s="631"/>
      <c r="K16" s="631"/>
      <c r="L16" s="650"/>
    </row>
    <row r="17" spans="1:12" ht="12.75" customHeight="1">
      <c r="A17" s="41"/>
      <c r="B17" s="42" t="s">
        <v>43</v>
      </c>
      <c r="C17" s="645">
        <v>232</v>
      </c>
      <c r="D17" s="645" t="s">
        <v>235</v>
      </c>
      <c r="E17" s="631" t="s">
        <v>438</v>
      </c>
      <c r="F17" s="631" t="s">
        <v>235</v>
      </c>
      <c r="G17" s="631" t="s">
        <v>288</v>
      </c>
      <c r="H17" s="631" t="s">
        <v>235</v>
      </c>
      <c r="I17" s="631" t="s">
        <v>289</v>
      </c>
      <c r="J17" s="631" t="s">
        <v>235</v>
      </c>
      <c r="K17" s="631" t="s">
        <v>290</v>
      </c>
      <c r="L17" s="650" t="s">
        <v>235</v>
      </c>
    </row>
    <row r="18" spans="1:12" ht="12.75" customHeight="1" thickBot="1">
      <c r="A18" s="63"/>
      <c r="B18" s="63" t="s">
        <v>44</v>
      </c>
      <c r="C18" s="651">
        <v>86</v>
      </c>
      <c r="D18" s="651" t="s">
        <v>235</v>
      </c>
      <c r="E18" s="633" t="s">
        <v>439</v>
      </c>
      <c r="F18" s="633" t="s">
        <v>235</v>
      </c>
      <c r="G18" s="633">
        <v>41</v>
      </c>
      <c r="H18" s="633" t="s">
        <v>235</v>
      </c>
      <c r="I18" s="633">
        <v>7</v>
      </c>
      <c r="J18" s="633" t="s">
        <v>235</v>
      </c>
      <c r="K18" s="633">
        <v>14</v>
      </c>
      <c r="L18" s="649" t="s">
        <v>235</v>
      </c>
    </row>
    <row r="19" spans="1:12" ht="15" customHeight="1" thickBot="1">
      <c r="A19" s="58" t="s">
        <v>58</v>
      </c>
      <c r="B19" s="58"/>
      <c r="C19" s="642">
        <v>438</v>
      </c>
      <c r="D19" s="651" t="s">
        <v>235</v>
      </c>
      <c r="E19" s="633">
        <v>91</v>
      </c>
      <c r="F19" s="633" t="s">
        <v>235</v>
      </c>
      <c r="G19" s="633" t="s">
        <v>514</v>
      </c>
      <c r="H19" s="633" t="s">
        <v>235</v>
      </c>
      <c r="I19" s="633">
        <v>326</v>
      </c>
      <c r="J19" s="633" t="s">
        <v>235</v>
      </c>
      <c r="K19" s="633">
        <v>648</v>
      </c>
      <c r="L19" s="649" t="s">
        <v>235</v>
      </c>
    </row>
    <row r="20" spans="1:12" ht="12.75" customHeight="1">
      <c r="A20" s="671" t="s">
        <v>45</v>
      </c>
      <c r="B20" s="671"/>
      <c r="C20" s="62"/>
      <c r="D20" s="62"/>
      <c r="E20" s="97"/>
      <c r="F20" s="97"/>
      <c r="G20" s="97"/>
      <c r="H20" s="97"/>
      <c r="I20" s="97"/>
      <c r="J20" s="97"/>
      <c r="K20" s="97"/>
      <c r="L20" s="422"/>
    </row>
    <row r="21" spans="1:12" s="46" customFormat="1" ht="12.75" customHeight="1">
      <c r="A21" s="77"/>
      <c r="B21" s="76" t="s">
        <v>46</v>
      </c>
      <c r="C21" s="78" t="s">
        <v>233</v>
      </c>
      <c r="D21" s="78" t="s">
        <v>235</v>
      </c>
      <c r="E21" s="103" t="s">
        <v>238</v>
      </c>
      <c r="F21" s="103" t="s">
        <v>235</v>
      </c>
      <c r="G21" s="103" t="s">
        <v>244</v>
      </c>
      <c r="H21" s="103" t="s">
        <v>235</v>
      </c>
      <c r="I21" s="103" t="s">
        <v>246</v>
      </c>
      <c r="J21" s="103" t="s">
        <v>235</v>
      </c>
      <c r="K21" s="103" t="s">
        <v>247</v>
      </c>
      <c r="L21" s="423" t="s">
        <v>235</v>
      </c>
    </row>
    <row r="22" spans="1:12" s="46" customFormat="1" ht="12.75" customHeight="1">
      <c r="A22" s="77"/>
      <c r="B22" s="296" t="s">
        <v>47</v>
      </c>
      <c r="C22" s="78" t="s">
        <v>217</v>
      </c>
      <c r="D22" s="78" t="s">
        <v>235</v>
      </c>
      <c r="E22" s="103" t="s">
        <v>238</v>
      </c>
      <c r="F22" s="103" t="s">
        <v>235</v>
      </c>
      <c r="G22" s="103" t="s">
        <v>244</v>
      </c>
      <c r="H22" s="103" t="s">
        <v>235</v>
      </c>
      <c r="I22" s="103" t="s">
        <v>246</v>
      </c>
      <c r="J22" s="103" t="s">
        <v>235</v>
      </c>
      <c r="K22" s="103" t="s">
        <v>247</v>
      </c>
      <c r="L22" s="423" t="s">
        <v>235</v>
      </c>
    </row>
    <row r="23" spans="1:12" ht="13.95" customHeight="1" thickBot="1">
      <c r="A23" s="63"/>
      <c r="B23" s="63" t="s">
        <v>59</v>
      </c>
      <c r="C23" s="68" t="s">
        <v>242</v>
      </c>
      <c r="D23" s="635" t="s">
        <v>235</v>
      </c>
      <c r="E23" s="98" t="s">
        <v>214</v>
      </c>
      <c r="F23" s="325" t="s">
        <v>235</v>
      </c>
      <c r="G23" s="98" t="s">
        <v>245</v>
      </c>
      <c r="H23" s="325" t="s">
        <v>235</v>
      </c>
      <c r="I23" s="98" t="s">
        <v>242</v>
      </c>
      <c r="J23" s="325" t="s">
        <v>235</v>
      </c>
      <c r="K23" s="98" t="s">
        <v>525</v>
      </c>
      <c r="L23" s="424" t="s">
        <v>235</v>
      </c>
    </row>
    <row r="24" spans="1:12" ht="14.1" customHeight="1">
      <c r="A24" s="79" t="s">
        <v>60</v>
      </c>
      <c r="C24" s="167"/>
      <c r="D24" s="69"/>
      <c r="F24" s="103"/>
      <c r="H24" s="103"/>
      <c r="I24" s="99"/>
      <c r="J24" s="103"/>
      <c r="K24" s="100"/>
      <c r="L24" s="423"/>
    </row>
    <row r="25" spans="1:12" ht="12" customHeight="1">
      <c r="A25" s="40" t="s">
        <v>61</v>
      </c>
      <c r="C25" s="147" t="s">
        <v>299</v>
      </c>
      <c r="D25" s="101" t="s">
        <v>235</v>
      </c>
      <c r="E25" s="148" t="s">
        <v>300</v>
      </c>
      <c r="F25" s="103" t="s">
        <v>235</v>
      </c>
      <c r="G25" s="148" t="s">
        <v>302</v>
      </c>
      <c r="H25" s="103" t="s">
        <v>235</v>
      </c>
      <c r="I25" s="148" t="s">
        <v>304</v>
      </c>
      <c r="J25" s="103" t="s">
        <v>235</v>
      </c>
      <c r="K25" s="148" t="s">
        <v>306</v>
      </c>
      <c r="L25" s="423" t="s">
        <v>235</v>
      </c>
    </row>
    <row r="26" spans="1:12" ht="12" customHeight="1">
      <c r="A26" s="40" t="s">
        <v>62</v>
      </c>
      <c r="C26" s="147">
        <v>415</v>
      </c>
      <c r="D26" s="101" t="s">
        <v>235</v>
      </c>
      <c r="E26" s="148" t="s">
        <v>301</v>
      </c>
      <c r="F26" s="103" t="s">
        <v>235</v>
      </c>
      <c r="G26" s="148" t="s">
        <v>303</v>
      </c>
      <c r="H26" s="103" t="s">
        <v>235</v>
      </c>
      <c r="I26" s="148" t="s">
        <v>305</v>
      </c>
      <c r="J26" s="103" t="s">
        <v>235</v>
      </c>
      <c r="K26" s="148" t="s">
        <v>307</v>
      </c>
      <c r="L26" s="423" t="s">
        <v>235</v>
      </c>
    </row>
    <row r="27" spans="1:12" ht="12" customHeight="1">
      <c r="A27" s="40" t="s">
        <v>63</v>
      </c>
      <c r="C27" s="147">
        <v>272</v>
      </c>
      <c r="D27" s="101" t="s">
        <v>235</v>
      </c>
      <c r="E27" s="148">
        <v>314</v>
      </c>
      <c r="F27" s="103" t="s">
        <v>235</v>
      </c>
      <c r="G27" s="148">
        <v>371</v>
      </c>
      <c r="H27" s="103" t="s">
        <v>235</v>
      </c>
      <c r="I27" s="148">
        <v>438</v>
      </c>
      <c r="J27" s="103" t="s">
        <v>235</v>
      </c>
      <c r="K27" s="148">
        <v>417</v>
      </c>
      <c r="L27" s="423" t="s">
        <v>235</v>
      </c>
    </row>
    <row r="28" spans="1:12" ht="12" customHeight="1">
      <c r="A28" s="40" t="s">
        <v>64</v>
      </c>
      <c r="C28" s="147">
        <v>11</v>
      </c>
      <c r="D28" s="101" t="s">
        <v>235</v>
      </c>
      <c r="E28" s="148">
        <v>51</v>
      </c>
      <c r="F28" s="103" t="s">
        <v>235</v>
      </c>
      <c r="G28" s="148">
        <v>10</v>
      </c>
      <c r="H28" s="103" t="s">
        <v>235</v>
      </c>
      <c r="I28" s="148" t="s">
        <v>309</v>
      </c>
      <c r="J28" s="103" t="s">
        <v>235</v>
      </c>
      <c r="K28" s="148" t="s">
        <v>308</v>
      </c>
      <c r="L28" s="423" t="s">
        <v>235</v>
      </c>
    </row>
    <row r="29" spans="1:12" ht="12" customHeight="1">
      <c r="A29" s="40" t="s">
        <v>243</v>
      </c>
      <c r="C29" s="101"/>
      <c r="D29" s="101"/>
      <c r="E29" s="80"/>
      <c r="F29" s="103"/>
      <c r="G29" s="80"/>
      <c r="H29" s="103"/>
      <c r="I29" s="80"/>
      <c r="J29" s="103"/>
      <c r="K29" s="102"/>
      <c r="L29" s="423"/>
    </row>
    <row r="30" spans="1:12" ht="12" customHeight="1">
      <c r="B30" s="40" t="s">
        <v>65</v>
      </c>
      <c r="C30" s="78" t="s">
        <v>234</v>
      </c>
      <c r="D30" s="101" t="s">
        <v>235</v>
      </c>
      <c r="E30" s="103" t="s">
        <v>234</v>
      </c>
      <c r="F30" s="103" t="s">
        <v>235</v>
      </c>
      <c r="G30" s="103" t="s">
        <v>234</v>
      </c>
      <c r="H30" s="103" t="s">
        <v>235</v>
      </c>
      <c r="I30" s="103" t="s">
        <v>234</v>
      </c>
      <c r="J30" s="103" t="s">
        <v>235</v>
      </c>
      <c r="K30" s="149" t="s">
        <v>233</v>
      </c>
      <c r="L30" s="423" t="s">
        <v>235</v>
      </c>
    </row>
    <row r="31" spans="1:12" ht="12" customHeight="1">
      <c r="B31" s="40" t="s">
        <v>66</v>
      </c>
      <c r="C31" s="78" t="s">
        <v>234</v>
      </c>
      <c r="D31" s="101" t="s">
        <v>235</v>
      </c>
      <c r="E31" s="103" t="s">
        <v>234</v>
      </c>
      <c r="F31" s="103" t="s">
        <v>235</v>
      </c>
      <c r="G31" s="103" t="s">
        <v>234</v>
      </c>
      <c r="H31" s="103" t="s">
        <v>235</v>
      </c>
      <c r="I31" s="103" t="s">
        <v>234</v>
      </c>
      <c r="J31" s="103" t="s">
        <v>235</v>
      </c>
      <c r="K31" s="149" t="s">
        <v>233</v>
      </c>
      <c r="L31" s="423" t="s">
        <v>235</v>
      </c>
    </row>
    <row r="32" spans="1:12" ht="12" customHeight="1">
      <c r="A32" s="40" t="s">
        <v>67</v>
      </c>
      <c r="C32" s="101"/>
      <c r="D32" s="101"/>
      <c r="E32" s="80"/>
      <c r="F32" s="103"/>
      <c r="G32" s="80"/>
      <c r="H32" s="103"/>
      <c r="I32" s="80"/>
      <c r="J32" s="103"/>
      <c r="K32" s="102"/>
      <c r="L32" s="423"/>
    </row>
    <row r="33" spans="1:27" ht="12" customHeight="1">
      <c r="B33" s="40" t="s">
        <v>68</v>
      </c>
      <c r="C33" s="66" t="s">
        <v>248</v>
      </c>
      <c r="D33" s="101" t="s">
        <v>235</v>
      </c>
      <c r="E33" s="149" t="s">
        <v>251</v>
      </c>
      <c r="F33" s="103" t="s">
        <v>235</v>
      </c>
      <c r="G33" s="149" t="s">
        <v>252</v>
      </c>
      <c r="H33" s="103" t="s">
        <v>235</v>
      </c>
      <c r="I33" s="149" t="s">
        <v>523</v>
      </c>
      <c r="J33" s="103" t="s">
        <v>235</v>
      </c>
      <c r="K33" s="149" t="s">
        <v>253</v>
      </c>
      <c r="L33" s="423" t="s">
        <v>235</v>
      </c>
    </row>
    <row r="34" spans="1:27" ht="12" customHeight="1">
      <c r="B34" s="40" t="s">
        <v>69</v>
      </c>
      <c r="C34" s="66" t="s">
        <v>249</v>
      </c>
      <c r="D34" s="101" t="s">
        <v>235</v>
      </c>
      <c r="E34" s="149" t="s">
        <v>254</v>
      </c>
      <c r="F34" s="103" t="s">
        <v>235</v>
      </c>
      <c r="G34" s="149" t="s">
        <v>255</v>
      </c>
      <c r="H34" s="103" t="s">
        <v>235</v>
      </c>
      <c r="I34" s="149" t="s">
        <v>255</v>
      </c>
      <c r="J34" s="103" t="s">
        <v>235</v>
      </c>
      <c r="K34" s="149" t="s">
        <v>255</v>
      </c>
      <c r="L34" s="423" t="s">
        <v>235</v>
      </c>
    </row>
    <row r="35" spans="1:27" ht="12" customHeight="1" thickBot="1">
      <c r="A35" s="81"/>
      <c r="B35" s="81" t="s">
        <v>70</v>
      </c>
      <c r="C35" s="68" t="s">
        <v>250</v>
      </c>
      <c r="D35" s="636" t="s">
        <v>235</v>
      </c>
      <c r="E35" s="98" t="s">
        <v>250</v>
      </c>
      <c r="F35" s="325" t="s">
        <v>235</v>
      </c>
      <c r="G35" s="98" t="s">
        <v>250</v>
      </c>
      <c r="H35" s="325" t="s">
        <v>235</v>
      </c>
      <c r="I35" s="98" t="s">
        <v>250</v>
      </c>
      <c r="J35" s="325" t="s">
        <v>235</v>
      </c>
      <c r="K35" s="98" t="s">
        <v>250</v>
      </c>
      <c r="L35" s="424" t="s">
        <v>235</v>
      </c>
    </row>
    <row r="36" spans="1:27" ht="14.1" customHeight="1">
      <c r="A36" s="79" t="s">
        <v>71</v>
      </c>
      <c r="C36" s="101"/>
      <c r="D36" s="101"/>
      <c r="E36" s="80"/>
      <c r="F36" s="103"/>
      <c r="G36" s="637"/>
      <c r="H36" s="103"/>
      <c r="I36" s="80"/>
      <c r="J36" s="103"/>
      <c r="K36" s="102"/>
      <c r="L36" s="423"/>
    </row>
    <row r="37" spans="1:27" ht="12" customHeight="1">
      <c r="A37" s="79" t="s">
        <v>72</v>
      </c>
      <c r="C37" s="101"/>
      <c r="D37" s="101"/>
      <c r="E37" s="80"/>
      <c r="F37" s="103"/>
      <c r="G37" s="80"/>
      <c r="H37" s="103"/>
      <c r="I37" s="80"/>
      <c r="J37" s="103"/>
      <c r="K37" s="102"/>
      <c r="L37" s="423"/>
    </row>
    <row r="38" spans="1:27" ht="12" customHeight="1">
      <c r="B38" s="40" t="s">
        <v>48</v>
      </c>
      <c r="C38" s="66" t="s">
        <v>275</v>
      </c>
      <c r="D38" s="101" t="s">
        <v>235</v>
      </c>
      <c r="E38" s="149" t="s">
        <v>256</v>
      </c>
      <c r="F38" s="103" t="s">
        <v>235</v>
      </c>
      <c r="G38" s="149" t="s">
        <v>257</v>
      </c>
      <c r="H38" s="103" t="s">
        <v>235</v>
      </c>
      <c r="I38" s="149" t="s">
        <v>258</v>
      </c>
      <c r="J38" s="103" t="s">
        <v>235</v>
      </c>
      <c r="K38" s="149" t="s">
        <v>259</v>
      </c>
      <c r="L38" s="423" t="s">
        <v>235</v>
      </c>
    </row>
    <row r="39" spans="1:27" ht="12" customHeight="1">
      <c r="B39" s="40" t="s">
        <v>49</v>
      </c>
      <c r="C39" s="66" t="s">
        <v>276</v>
      </c>
      <c r="D39" s="101" t="s">
        <v>235</v>
      </c>
      <c r="E39" s="149" t="s">
        <v>260</v>
      </c>
      <c r="F39" s="103" t="s">
        <v>235</v>
      </c>
      <c r="G39" s="149" t="s">
        <v>254</v>
      </c>
      <c r="H39" s="103" t="s">
        <v>235</v>
      </c>
      <c r="I39" s="149" t="s">
        <v>261</v>
      </c>
      <c r="J39" s="103" t="s">
        <v>235</v>
      </c>
      <c r="K39" s="149" t="s">
        <v>277</v>
      </c>
      <c r="L39" s="423" t="s">
        <v>235</v>
      </c>
    </row>
    <row r="40" spans="1:27" ht="12" customHeight="1">
      <c r="B40" s="40" t="s">
        <v>73</v>
      </c>
      <c r="C40" s="66" t="s">
        <v>262</v>
      </c>
      <c r="D40" s="101" t="s">
        <v>235</v>
      </c>
      <c r="E40" s="149" t="s">
        <v>263</v>
      </c>
      <c r="F40" s="103" t="s">
        <v>235</v>
      </c>
      <c r="G40" s="149" t="s">
        <v>264</v>
      </c>
      <c r="H40" s="103" t="s">
        <v>235</v>
      </c>
      <c r="I40" s="149" t="s">
        <v>265</v>
      </c>
      <c r="J40" s="103" t="s">
        <v>235</v>
      </c>
      <c r="K40" s="149" t="s">
        <v>266</v>
      </c>
      <c r="L40" s="423" t="s">
        <v>235</v>
      </c>
    </row>
    <row r="41" spans="1:27" ht="12" customHeight="1">
      <c r="A41" s="79" t="s">
        <v>74</v>
      </c>
      <c r="C41" s="101"/>
      <c r="D41" s="101"/>
      <c r="E41" s="80"/>
      <c r="F41" s="103"/>
      <c r="G41" s="80"/>
      <c r="H41" s="103"/>
      <c r="I41" s="80"/>
      <c r="J41" s="103"/>
      <c r="K41" s="80"/>
      <c r="L41" s="423"/>
    </row>
    <row r="42" spans="1:27" ht="12" customHeight="1">
      <c r="B42" s="40" t="s">
        <v>48</v>
      </c>
      <c r="C42" s="66" t="s">
        <v>218</v>
      </c>
      <c r="D42" s="101" t="s">
        <v>235</v>
      </c>
      <c r="E42" s="149" t="s">
        <v>222</v>
      </c>
      <c r="F42" s="103" t="s">
        <v>235</v>
      </c>
      <c r="G42" s="149" t="s">
        <v>267</v>
      </c>
      <c r="H42" s="103" t="s">
        <v>235</v>
      </c>
      <c r="I42" s="149" t="s">
        <v>258</v>
      </c>
      <c r="J42" s="103" t="s">
        <v>235</v>
      </c>
      <c r="K42" s="149" t="s">
        <v>259</v>
      </c>
      <c r="L42" s="423" t="s">
        <v>235</v>
      </c>
      <c r="P42" s="669"/>
      <c r="Q42" s="669"/>
      <c r="R42" s="669"/>
      <c r="S42" s="669"/>
      <c r="T42" s="669"/>
      <c r="U42" s="669"/>
      <c r="V42" s="669"/>
      <c r="W42" s="669"/>
      <c r="X42" s="669"/>
      <c r="Y42" s="669"/>
      <c r="Z42" s="669"/>
      <c r="AA42" s="669"/>
    </row>
    <row r="43" spans="1:27" ht="12" customHeight="1">
      <c r="B43" s="40" t="s">
        <v>49</v>
      </c>
      <c r="C43" s="66" t="s">
        <v>225</v>
      </c>
      <c r="D43" s="101" t="s">
        <v>235</v>
      </c>
      <c r="E43" s="149" t="s">
        <v>227</v>
      </c>
      <c r="F43" s="103" t="s">
        <v>235</v>
      </c>
      <c r="G43" s="149" t="s">
        <v>251</v>
      </c>
      <c r="H43" s="103" t="s">
        <v>235</v>
      </c>
      <c r="I43" s="149" t="s">
        <v>268</v>
      </c>
      <c r="J43" s="103" t="s">
        <v>235</v>
      </c>
      <c r="K43" s="149" t="s">
        <v>269</v>
      </c>
      <c r="L43" s="423" t="s">
        <v>235</v>
      </c>
    </row>
    <row r="44" spans="1:27" ht="12" customHeight="1" thickBot="1">
      <c r="A44" s="81"/>
      <c r="B44" s="81" t="s">
        <v>73</v>
      </c>
      <c r="C44" s="68" t="s">
        <v>270</v>
      </c>
      <c r="D44" s="101" t="s">
        <v>235</v>
      </c>
      <c r="E44" s="109" t="s">
        <v>271</v>
      </c>
      <c r="F44" s="103" t="s">
        <v>235</v>
      </c>
      <c r="G44" s="98" t="s">
        <v>272</v>
      </c>
      <c r="H44" s="103" t="s">
        <v>235</v>
      </c>
      <c r="I44" s="98" t="s">
        <v>273</v>
      </c>
      <c r="J44" s="103" t="s">
        <v>235</v>
      </c>
      <c r="K44" s="98" t="s">
        <v>274</v>
      </c>
      <c r="L44" s="423" t="s">
        <v>235</v>
      </c>
    </row>
    <row r="45" spans="1:27" ht="12" customHeight="1">
      <c r="A45" s="82" t="s">
        <v>75</v>
      </c>
      <c r="B45" s="83"/>
      <c r="C45" s="104"/>
      <c r="D45" s="638"/>
      <c r="E45" s="105"/>
      <c r="F45" s="638"/>
      <c r="G45" s="346" t="s">
        <v>23</v>
      </c>
      <c r="H45" s="638"/>
      <c r="I45" s="105"/>
      <c r="J45" s="639"/>
      <c r="K45" s="105"/>
      <c r="L45" s="425"/>
    </row>
    <row r="46" spans="1:27" ht="12" customHeight="1">
      <c r="A46" s="291" t="s">
        <v>76</v>
      </c>
      <c r="B46" s="291"/>
      <c r="C46" s="641" t="s">
        <v>283</v>
      </c>
      <c r="D46" s="640"/>
      <c r="E46" s="417" t="s">
        <v>284</v>
      </c>
      <c r="F46" s="640"/>
      <c r="G46" s="417" t="s">
        <v>285</v>
      </c>
      <c r="H46" s="640"/>
      <c r="I46" s="417" t="s">
        <v>286</v>
      </c>
      <c r="J46" s="640"/>
      <c r="K46" s="418" t="s">
        <v>287</v>
      </c>
      <c r="L46" s="426">
        <v>1724</v>
      </c>
    </row>
    <row r="47" spans="1:27" ht="12" customHeight="1" thickBot="1">
      <c r="A47" s="81" t="s">
        <v>77</v>
      </c>
      <c r="B47" s="81"/>
      <c r="C47" s="652" t="s">
        <v>278</v>
      </c>
      <c r="D47" s="653" t="s">
        <v>235</v>
      </c>
      <c r="E47" s="654" t="s">
        <v>279</v>
      </c>
      <c r="F47" s="655" t="s">
        <v>235</v>
      </c>
      <c r="G47" s="654" t="s">
        <v>282</v>
      </c>
      <c r="H47" s="655" t="s">
        <v>235</v>
      </c>
      <c r="I47" s="654" t="s">
        <v>281</v>
      </c>
      <c r="J47" s="655" t="s">
        <v>235</v>
      </c>
      <c r="K47" s="654" t="s">
        <v>280</v>
      </c>
      <c r="L47" s="427" t="s">
        <v>235</v>
      </c>
    </row>
    <row r="48" spans="1:27" ht="24" customHeight="1">
      <c r="A48" s="158" t="s">
        <v>11</v>
      </c>
      <c r="B48" s="666" t="s">
        <v>310</v>
      </c>
      <c r="C48" s="666"/>
      <c r="D48" s="666"/>
      <c r="E48" s="666"/>
      <c r="F48" s="666"/>
      <c r="G48" s="666"/>
      <c r="H48" s="666"/>
      <c r="I48" s="666"/>
      <c r="J48" s="666"/>
      <c r="K48" s="666"/>
      <c r="L48" s="666"/>
    </row>
    <row r="49" spans="1:12" ht="24" customHeight="1">
      <c r="A49" s="295" t="s">
        <v>15</v>
      </c>
      <c r="B49" s="668" t="s">
        <v>510</v>
      </c>
      <c r="C49" s="668"/>
      <c r="D49" s="668"/>
      <c r="E49" s="668"/>
      <c r="F49" s="668"/>
      <c r="G49" s="668"/>
      <c r="H49" s="668"/>
      <c r="I49" s="668"/>
      <c r="J49" s="668"/>
      <c r="K49" s="668"/>
      <c r="L49" s="668"/>
    </row>
  </sheetData>
  <mergeCells count="5">
    <mergeCell ref="B49:L49"/>
    <mergeCell ref="P42:AA42"/>
    <mergeCell ref="B48:L48"/>
    <mergeCell ref="A16:B16"/>
    <mergeCell ref="A20:B20"/>
  </mergeCells>
  <printOptions horizontalCentered="1"/>
  <pageMargins left="0.70866141732283472" right="0.70866141732283472" top="0.74803149606299213" bottom="0.74803149606299213" header="0.31496062992125984" footer="0.31496062992125984"/>
  <pageSetup scale="82" orientation="portrait" r:id="rId1"/>
  <headerFooter alignWithMargins="0">
    <oddFooter>&amp;C</oddFooter>
  </headerFooter>
  <ignoredErrors>
    <ignoredError sqref="D16 D11:D14 D10 D9 F9 D20 C45:D45 D24 D46 F46 F16 F11:F14 F20 F45 J5 H5 F5 D5 H45:K4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6"/>
  <sheetViews>
    <sheetView showGridLines="0" view="pageBreakPreview" zoomScaleNormal="100" zoomScaleSheetLayoutView="100" workbookViewId="0">
      <selection activeCell="O48" sqref="O48"/>
    </sheetView>
  </sheetViews>
  <sheetFormatPr defaultColWidth="10.6640625" defaultRowHeight="12" customHeight="1"/>
  <cols>
    <col min="1" max="1" width="1.77734375" style="48" customWidth="1"/>
    <col min="2" max="2" width="44" style="48" customWidth="1"/>
    <col min="3" max="3" width="11.77734375" style="163" customWidth="1"/>
    <col min="4" max="4" width="2.33203125" style="163" customWidth="1"/>
    <col min="5" max="5" width="11.77734375" style="69" customWidth="1"/>
    <col min="6" max="6" width="2.33203125" style="69" customWidth="1"/>
    <col min="7" max="7" width="11.77734375" style="69" customWidth="1"/>
    <col min="8" max="8" width="2.33203125" style="69" customWidth="1"/>
    <col min="9" max="9" width="11.77734375" style="69" customWidth="1"/>
    <col min="10" max="10" width="2.33203125" style="69" customWidth="1"/>
    <col min="11" max="11" width="11.77734375" style="69" customWidth="1"/>
    <col min="12" max="12" width="2.33203125" style="69" customWidth="1"/>
    <col min="13" max="16384" width="10.6640625" style="84"/>
  </cols>
  <sheetData>
    <row r="1" spans="1:12" ht="12" customHeight="1">
      <c r="A1" s="37" t="s">
        <v>0</v>
      </c>
      <c r="B1" s="38"/>
      <c r="C1" s="161"/>
      <c r="D1" s="161"/>
      <c r="E1" s="161"/>
      <c r="F1" s="161"/>
      <c r="G1" s="161"/>
      <c r="H1" s="161"/>
      <c r="I1" s="161"/>
      <c r="J1" s="161"/>
      <c r="K1" s="161"/>
      <c r="L1" s="38"/>
    </row>
    <row r="2" spans="1:12" ht="12" customHeight="1">
      <c r="A2" s="115" t="s">
        <v>78</v>
      </c>
      <c r="B2" s="85"/>
      <c r="C2" s="162"/>
      <c r="D2" s="162"/>
      <c r="E2" s="87"/>
      <c r="F2" s="87"/>
      <c r="G2" s="88"/>
      <c r="H2" s="88"/>
      <c r="I2" s="88"/>
      <c r="J2" s="88"/>
      <c r="K2" s="88"/>
      <c r="L2" s="56"/>
    </row>
    <row r="3" spans="1:12" ht="12" customHeight="1">
      <c r="A3" s="79" t="s">
        <v>79</v>
      </c>
      <c r="B3" s="86"/>
      <c r="C3" s="162"/>
      <c r="D3" s="162"/>
      <c r="E3" s="87"/>
      <c r="F3" s="87"/>
      <c r="G3" s="88"/>
      <c r="H3" s="88"/>
      <c r="I3" s="88"/>
      <c r="J3" s="88"/>
      <c r="K3" s="88"/>
      <c r="L3" s="88"/>
    </row>
    <row r="4" spans="1:12" s="320" customFormat="1" ht="12" customHeight="1" thickBot="1">
      <c r="A4" s="90"/>
      <c r="B4" s="91"/>
      <c r="C4" s="164"/>
      <c r="D4" s="164"/>
      <c r="E4" s="92"/>
      <c r="F4" s="92"/>
      <c r="G4" s="72"/>
      <c r="H4" s="72"/>
      <c r="I4" s="72"/>
      <c r="J4" s="72"/>
      <c r="K4" s="72"/>
      <c r="L4" s="72"/>
    </row>
    <row r="5" spans="1:12" s="320" customFormat="1" ht="12.75" customHeight="1">
      <c r="A5" s="672" t="s">
        <v>80</v>
      </c>
      <c r="B5" s="672"/>
      <c r="C5" s="318" t="s">
        <v>16</v>
      </c>
      <c r="D5" s="318"/>
      <c r="E5" s="319" t="s">
        <v>13</v>
      </c>
      <c r="F5" s="319"/>
      <c r="G5" s="319" t="s">
        <v>12</v>
      </c>
      <c r="H5" s="319"/>
      <c r="I5" s="319" t="s">
        <v>9</v>
      </c>
      <c r="J5" s="319"/>
      <c r="K5" s="319" t="s">
        <v>6</v>
      </c>
      <c r="L5" s="318"/>
    </row>
    <row r="6" spans="1:12" ht="12.75" customHeight="1">
      <c r="A6" s="297"/>
      <c r="B6" s="297"/>
      <c r="C6" s="116"/>
      <c r="D6" s="116"/>
      <c r="E6" s="346" t="s">
        <v>23</v>
      </c>
      <c r="F6" s="346"/>
      <c r="G6" s="346" t="s">
        <v>23</v>
      </c>
      <c r="H6" s="346"/>
      <c r="I6" s="150"/>
      <c r="J6" s="150"/>
      <c r="K6" s="150"/>
      <c r="L6" s="116"/>
    </row>
    <row r="7" spans="1:12" ht="12.6" customHeight="1">
      <c r="A7" s="86" t="s">
        <v>81</v>
      </c>
      <c r="B7" s="86"/>
      <c r="C7" s="165"/>
      <c r="D7" s="165"/>
      <c r="E7" s="165"/>
      <c r="F7" s="165"/>
      <c r="G7" s="321"/>
      <c r="H7" s="321"/>
      <c r="I7" s="321"/>
      <c r="J7" s="321"/>
      <c r="K7" s="321"/>
      <c r="L7" s="321"/>
    </row>
    <row r="8" spans="1:12" ht="12.6" customHeight="1">
      <c r="A8" s="673" t="s">
        <v>82</v>
      </c>
      <c r="B8" s="673"/>
      <c r="C8" s="441" t="s">
        <v>311</v>
      </c>
      <c r="D8" s="49" t="s">
        <v>235</v>
      </c>
      <c r="E8" s="443" t="s">
        <v>337</v>
      </c>
      <c r="F8" s="50" t="s">
        <v>235</v>
      </c>
      <c r="G8" s="443" t="s">
        <v>348</v>
      </c>
      <c r="H8" s="50" t="s">
        <v>235</v>
      </c>
      <c r="I8" s="443" t="s">
        <v>353</v>
      </c>
      <c r="J8" s="50" t="s">
        <v>235</v>
      </c>
      <c r="K8" s="442" t="s">
        <v>367</v>
      </c>
      <c r="L8" s="50" t="s">
        <v>235</v>
      </c>
    </row>
    <row r="9" spans="1:12" ht="12.6" customHeight="1">
      <c r="A9" s="89" t="s">
        <v>83</v>
      </c>
      <c r="B9" s="89"/>
      <c r="C9" s="441" t="s">
        <v>312</v>
      </c>
      <c r="D9" s="52"/>
      <c r="E9" s="443" t="s">
        <v>338</v>
      </c>
      <c r="F9" s="53"/>
      <c r="G9" s="443" t="s">
        <v>349</v>
      </c>
      <c r="H9" s="53"/>
      <c r="I9" s="443" t="s">
        <v>354</v>
      </c>
      <c r="J9" s="53"/>
      <c r="K9" s="442" t="s">
        <v>368</v>
      </c>
      <c r="L9" s="53"/>
    </row>
    <row r="10" spans="1:12" ht="12.6" customHeight="1">
      <c r="A10" s="298" t="s">
        <v>84</v>
      </c>
      <c r="B10" s="298"/>
      <c r="C10" s="441" t="s">
        <v>313</v>
      </c>
      <c r="D10" s="52"/>
      <c r="E10" s="443" t="s">
        <v>339</v>
      </c>
      <c r="F10" s="53"/>
      <c r="G10" s="443" t="s">
        <v>350</v>
      </c>
      <c r="H10" s="53"/>
      <c r="I10" s="438">
        <v>0</v>
      </c>
      <c r="J10" s="438"/>
      <c r="K10" s="438">
        <v>0</v>
      </c>
      <c r="L10" s="53"/>
    </row>
    <row r="11" spans="1:12" ht="12.6" customHeight="1">
      <c r="A11" s="89" t="s">
        <v>85</v>
      </c>
      <c r="B11" s="89"/>
      <c r="C11" s="441" t="s">
        <v>314</v>
      </c>
      <c r="D11" s="52"/>
      <c r="E11" s="443" t="s">
        <v>340</v>
      </c>
      <c r="F11" s="53"/>
      <c r="G11" s="443" t="s">
        <v>351</v>
      </c>
      <c r="H11" s="53"/>
      <c r="I11" s="443" t="s">
        <v>355</v>
      </c>
      <c r="J11" s="53"/>
      <c r="K11" s="443" t="s">
        <v>369</v>
      </c>
      <c r="L11" s="53"/>
    </row>
    <row r="12" spans="1:12" ht="12.6" customHeight="1">
      <c r="A12" s="89" t="s">
        <v>86</v>
      </c>
      <c r="B12" s="89"/>
      <c r="C12" s="441">
        <v>210</v>
      </c>
      <c r="D12" s="52"/>
      <c r="E12" s="443">
        <v>415</v>
      </c>
      <c r="F12" s="53"/>
      <c r="G12" s="443">
        <v>336</v>
      </c>
      <c r="H12" s="53"/>
      <c r="I12" s="443">
        <v>450</v>
      </c>
      <c r="J12" s="53"/>
      <c r="K12" s="443">
        <v>530</v>
      </c>
      <c r="L12" s="53"/>
    </row>
    <row r="13" spans="1:12" ht="12.6" customHeight="1">
      <c r="A13" s="89" t="s">
        <v>87</v>
      </c>
      <c r="B13" s="89"/>
      <c r="C13" s="441">
        <v>357</v>
      </c>
      <c r="D13" s="52"/>
      <c r="E13" s="443">
        <v>427</v>
      </c>
      <c r="F13" s="53"/>
      <c r="G13" s="443">
        <v>427</v>
      </c>
      <c r="H13" s="53"/>
      <c r="I13" s="443">
        <v>484</v>
      </c>
      <c r="J13" s="53"/>
      <c r="K13" s="443">
        <v>592</v>
      </c>
      <c r="L13" s="53"/>
    </row>
    <row r="14" spans="1:12" ht="12.6" customHeight="1">
      <c r="A14" s="189" t="s">
        <v>88</v>
      </c>
      <c r="B14" s="189"/>
      <c r="C14" s="439">
        <v>0</v>
      </c>
      <c r="D14" s="439"/>
      <c r="E14" s="444" t="s">
        <v>341</v>
      </c>
      <c r="F14" s="327"/>
      <c r="G14" s="439">
        <v>0</v>
      </c>
      <c r="H14" s="439"/>
      <c r="I14" s="439">
        <v>0</v>
      </c>
      <c r="J14" s="439"/>
      <c r="K14" s="439">
        <v>0</v>
      </c>
      <c r="L14" s="53"/>
    </row>
    <row r="15" spans="1:12" ht="12.6" customHeight="1">
      <c r="A15" s="93" t="s">
        <v>89</v>
      </c>
      <c r="B15" s="93"/>
      <c r="C15" s="55" t="s">
        <v>315</v>
      </c>
      <c r="D15" s="55"/>
      <c r="E15" s="445" t="s">
        <v>342</v>
      </c>
      <c r="F15" s="95"/>
      <c r="G15" s="445" t="s">
        <v>352</v>
      </c>
      <c r="H15" s="95"/>
      <c r="I15" s="445" t="s">
        <v>356</v>
      </c>
      <c r="J15" s="95"/>
      <c r="K15" s="445" t="s">
        <v>370</v>
      </c>
      <c r="L15" s="75"/>
    </row>
    <row r="16" spans="1:12" ht="13.95" customHeight="1">
      <c r="A16" s="89" t="s">
        <v>90</v>
      </c>
      <c r="B16" s="89"/>
      <c r="C16" s="441" t="s">
        <v>316</v>
      </c>
      <c r="D16" s="52"/>
      <c r="E16" s="443" t="s">
        <v>343</v>
      </c>
      <c r="F16" s="53"/>
      <c r="G16" s="443" t="s">
        <v>362</v>
      </c>
      <c r="H16" s="53"/>
      <c r="I16" s="443" t="s">
        <v>357</v>
      </c>
      <c r="J16" s="53"/>
      <c r="K16" s="443" t="s">
        <v>371</v>
      </c>
      <c r="L16" s="53"/>
    </row>
    <row r="17" spans="1:12" ht="12.6" customHeight="1">
      <c r="A17" s="89" t="s">
        <v>91</v>
      </c>
      <c r="B17" s="89"/>
      <c r="C17" s="441" t="s">
        <v>317</v>
      </c>
      <c r="D17" s="52"/>
      <c r="E17" s="443" t="s">
        <v>344</v>
      </c>
      <c r="F17" s="53"/>
      <c r="G17" s="443" t="s">
        <v>363</v>
      </c>
      <c r="H17" s="53"/>
      <c r="I17" s="443" t="s">
        <v>358</v>
      </c>
      <c r="J17" s="53"/>
      <c r="K17" s="443" t="s">
        <v>372</v>
      </c>
      <c r="L17" s="53"/>
    </row>
    <row r="18" spans="1:12" ht="12.6" customHeight="1">
      <c r="A18" s="89" t="s">
        <v>3</v>
      </c>
      <c r="B18" s="89"/>
      <c r="C18" s="441" t="s">
        <v>318</v>
      </c>
      <c r="D18" s="52"/>
      <c r="E18" s="443" t="s">
        <v>345</v>
      </c>
      <c r="F18" s="53"/>
      <c r="G18" s="443" t="s">
        <v>364</v>
      </c>
      <c r="H18" s="53"/>
      <c r="I18" s="443" t="s">
        <v>359</v>
      </c>
      <c r="J18" s="53"/>
      <c r="K18" s="443" t="s">
        <v>373</v>
      </c>
      <c r="L18" s="53"/>
    </row>
    <row r="19" spans="1:12" ht="12" customHeight="1">
      <c r="A19" s="89" t="s">
        <v>92</v>
      </c>
      <c r="B19" s="89"/>
      <c r="C19" s="441">
        <v>746</v>
      </c>
      <c r="D19" s="52"/>
      <c r="E19" s="443">
        <v>595</v>
      </c>
      <c r="F19" s="53"/>
      <c r="G19" s="443">
        <v>698</v>
      </c>
      <c r="H19" s="53"/>
      <c r="I19" s="443">
        <v>761</v>
      </c>
      <c r="J19" s="53"/>
      <c r="K19" s="443">
        <v>875</v>
      </c>
      <c r="L19" s="53"/>
    </row>
    <row r="20" spans="1:12" ht="12" customHeight="1">
      <c r="A20" s="674" t="s">
        <v>98</v>
      </c>
      <c r="B20" s="674"/>
      <c r="C20" s="441"/>
      <c r="D20" s="52"/>
      <c r="E20" s="443"/>
      <c r="F20" s="53"/>
      <c r="G20" s="443"/>
      <c r="H20" s="53"/>
      <c r="I20" s="443"/>
      <c r="J20" s="53"/>
      <c r="K20" s="443"/>
      <c r="L20" s="53"/>
    </row>
    <row r="21" spans="1:12" ht="12.75" customHeight="1">
      <c r="A21" s="84"/>
      <c r="B21" s="354" t="s">
        <v>99</v>
      </c>
      <c r="C21" s="441" t="s">
        <v>319</v>
      </c>
      <c r="D21" s="52"/>
      <c r="E21" s="443">
        <v>491</v>
      </c>
      <c r="F21" s="53"/>
      <c r="G21" s="443">
        <v>332</v>
      </c>
      <c r="H21" s="53"/>
      <c r="I21" s="443">
        <v>356</v>
      </c>
      <c r="J21" s="53"/>
      <c r="K21" s="443">
        <v>294</v>
      </c>
      <c r="L21" s="53"/>
    </row>
    <row r="22" spans="1:12" ht="12.6" customHeight="1">
      <c r="A22" s="89" t="s">
        <v>86</v>
      </c>
      <c r="B22" s="89"/>
      <c r="C22" s="441" t="s">
        <v>320</v>
      </c>
      <c r="D22" s="52"/>
      <c r="E22" s="443">
        <v>825</v>
      </c>
      <c r="F22" s="53"/>
      <c r="G22" s="443">
        <v>915</v>
      </c>
      <c r="H22" s="53"/>
      <c r="I22" s="443">
        <v>870</v>
      </c>
      <c r="J22" s="53"/>
      <c r="K22" s="443" t="s">
        <v>374</v>
      </c>
      <c r="L22" s="53"/>
    </row>
    <row r="23" spans="1:12" ht="12.6" customHeight="1">
      <c r="A23" s="89" t="s">
        <v>87</v>
      </c>
      <c r="B23" s="89"/>
      <c r="C23" s="441">
        <v>599</v>
      </c>
      <c r="D23" s="55"/>
      <c r="E23" s="445">
        <v>643</v>
      </c>
      <c r="F23" s="95"/>
      <c r="G23" s="445">
        <v>588</v>
      </c>
      <c r="H23" s="95"/>
      <c r="I23" s="445">
        <v>797</v>
      </c>
      <c r="J23" s="53"/>
      <c r="K23" s="443">
        <v>956</v>
      </c>
      <c r="L23" s="53"/>
    </row>
    <row r="24" spans="1:12" ht="12.6" customHeight="1">
      <c r="A24" s="93" t="s">
        <v>100</v>
      </c>
      <c r="B24" s="93"/>
      <c r="C24" s="74" t="s">
        <v>321</v>
      </c>
      <c r="D24" s="74"/>
      <c r="E24" s="446" t="s">
        <v>346</v>
      </c>
      <c r="F24" s="75"/>
      <c r="G24" s="446" t="s">
        <v>361</v>
      </c>
      <c r="H24" s="75"/>
      <c r="I24" s="446" t="s">
        <v>360</v>
      </c>
      <c r="J24" s="75"/>
      <c r="K24" s="446" t="s">
        <v>375</v>
      </c>
      <c r="L24" s="75"/>
    </row>
    <row r="25" spans="1:12" s="261" customFormat="1" ht="12.6" customHeight="1" thickBot="1">
      <c r="A25" s="262"/>
      <c r="B25" s="262"/>
      <c r="C25" s="393" t="s">
        <v>322</v>
      </c>
      <c r="D25" s="263" t="s">
        <v>235</v>
      </c>
      <c r="E25" s="447" t="s">
        <v>347</v>
      </c>
      <c r="F25" s="260" t="s">
        <v>235</v>
      </c>
      <c r="G25" s="447" t="s">
        <v>365</v>
      </c>
      <c r="H25" s="260" t="s">
        <v>235</v>
      </c>
      <c r="I25" s="447" t="s">
        <v>366</v>
      </c>
      <c r="J25" s="260" t="s">
        <v>235</v>
      </c>
      <c r="K25" s="447" t="s">
        <v>376</v>
      </c>
      <c r="L25" s="260" t="s">
        <v>235</v>
      </c>
    </row>
    <row r="26" spans="1:12" ht="12.6" customHeight="1">
      <c r="A26" s="86" t="s">
        <v>93</v>
      </c>
      <c r="B26" s="94"/>
      <c r="C26" s="73"/>
      <c r="D26" s="73"/>
      <c r="E26" s="443"/>
      <c r="F26" s="61"/>
      <c r="G26" s="443"/>
      <c r="H26" s="61"/>
      <c r="I26" s="443"/>
      <c r="J26" s="61"/>
      <c r="K26" s="443"/>
      <c r="L26" s="61"/>
    </row>
    <row r="27" spans="1:12" ht="12.6" customHeight="1">
      <c r="A27" s="89" t="s">
        <v>94</v>
      </c>
      <c r="B27" s="89"/>
      <c r="C27" s="440" t="s">
        <v>323</v>
      </c>
      <c r="D27" s="49" t="s">
        <v>235</v>
      </c>
      <c r="E27" s="443" t="s">
        <v>377</v>
      </c>
      <c r="F27" s="50" t="s">
        <v>235</v>
      </c>
      <c r="G27" s="443" t="s">
        <v>391</v>
      </c>
      <c r="H27" s="50" t="s">
        <v>235</v>
      </c>
      <c r="I27" s="443" t="s">
        <v>405</v>
      </c>
      <c r="J27" s="50" t="s">
        <v>235</v>
      </c>
      <c r="K27" s="443" t="s">
        <v>418</v>
      </c>
      <c r="L27" s="50" t="s">
        <v>235</v>
      </c>
    </row>
    <row r="28" spans="1:12" ht="12.6" customHeight="1">
      <c r="A28" s="89" t="s">
        <v>4</v>
      </c>
      <c r="B28" s="89"/>
      <c r="C28" s="440" t="s">
        <v>324</v>
      </c>
      <c r="D28" s="52"/>
      <c r="E28" s="443" t="s">
        <v>378</v>
      </c>
      <c r="F28" s="53"/>
      <c r="G28" s="443" t="s">
        <v>392</v>
      </c>
      <c r="H28" s="53"/>
      <c r="I28" s="443" t="s">
        <v>406</v>
      </c>
      <c r="J28" s="53"/>
      <c r="K28" s="443">
        <v>990</v>
      </c>
      <c r="L28" s="53"/>
    </row>
    <row r="29" spans="1:12" ht="12.6" customHeight="1">
      <c r="A29" s="298" t="s">
        <v>95</v>
      </c>
      <c r="B29" s="298"/>
      <c r="C29" s="440" t="s">
        <v>325</v>
      </c>
      <c r="D29" s="52"/>
      <c r="E29" s="443" t="s">
        <v>379</v>
      </c>
      <c r="F29" s="53"/>
      <c r="G29" s="443" t="s">
        <v>393</v>
      </c>
      <c r="H29" s="53"/>
      <c r="I29" s="438">
        <v>0</v>
      </c>
      <c r="J29" s="438"/>
      <c r="K29" s="438">
        <v>0</v>
      </c>
      <c r="L29" s="53"/>
    </row>
    <row r="30" spans="1:12" ht="11.4">
      <c r="A30" s="674" t="s">
        <v>96</v>
      </c>
      <c r="B30" s="674"/>
      <c r="E30" s="163"/>
      <c r="F30" s="163"/>
      <c r="G30" s="163"/>
      <c r="H30" s="163"/>
      <c r="I30" s="163"/>
      <c r="J30" s="163"/>
      <c r="K30" s="163"/>
      <c r="L30" s="53"/>
    </row>
    <row r="31" spans="1:12" ht="11.4">
      <c r="A31" s="190"/>
      <c r="B31" s="190" t="s">
        <v>97</v>
      </c>
      <c r="C31" s="438">
        <v>0</v>
      </c>
      <c r="D31" s="438"/>
      <c r="E31" s="438">
        <v>0</v>
      </c>
      <c r="F31" s="438"/>
      <c r="G31" s="438">
        <v>0</v>
      </c>
      <c r="H31" s="438"/>
      <c r="I31" s="443" t="s">
        <v>407</v>
      </c>
      <c r="J31" s="53"/>
      <c r="K31" s="53" t="s">
        <v>419</v>
      </c>
      <c r="L31" s="53"/>
    </row>
    <row r="32" spans="1:12" ht="11.4">
      <c r="A32" s="89" t="s">
        <v>101</v>
      </c>
      <c r="B32" s="89"/>
      <c r="C32" s="438">
        <v>0</v>
      </c>
      <c r="D32" s="438"/>
      <c r="E32" s="438">
        <v>0</v>
      </c>
      <c r="F32" s="438"/>
      <c r="G32" s="438">
        <v>0</v>
      </c>
      <c r="H32" s="438"/>
      <c r="I32" s="443" t="s">
        <v>408</v>
      </c>
      <c r="J32" s="53"/>
      <c r="K32" s="53" t="s">
        <v>420</v>
      </c>
      <c r="L32" s="53"/>
    </row>
    <row r="33" spans="1:12">
      <c r="A33" s="89" t="s">
        <v>102</v>
      </c>
      <c r="B33" s="89"/>
      <c r="C33" s="441">
        <v>607</v>
      </c>
      <c r="D33" s="52"/>
      <c r="E33" s="443">
        <v>342</v>
      </c>
      <c r="F33" s="53"/>
      <c r="G33" s="443">
        <v>608</v>
      </c>
      <c r="H33" s="53"/>
      <c r="I33" s="443">
        <v>991</v>
      </c>
      <c r="J33" s="53"/>
      <c r="K33" s="53" t="s">
        <v>421</v>
      </c>
      <c r="L33" s="53"/>
    </row>
    <row r="34" spans="1:12">
      <c r="A34" s="89" t="s">
        <v>108</v>
      </c>
      <c r="B34" s="192"/>
      <c r="C34" s="441" t="s">
        <v>326</v>
      </c>
      <c r="D34" s="52"/>
      <c r="E34" s="443" t="s">
        <v>380</v>
      </c>
      <c r="F34" s="53"/>
      <c r="G34" s="443" t="s">
        <v>394</v>
      </c>
      <c r="H34" s="53"/>
      <c r="I34" s="443" t="s">
        <v>409</v>
      </c>
      <c r="J34" s="53"/>
      <c r="K34" s="53" t="s">
        <v>422</v>
      </c>
      <c r="L34" s="53"/>
    </row>
    <row r="35" spans="1:12">
      <c r="A35" s="189" t="s">
        <v>103</v>
      </c>
      <c r="B35" s="192"/>
      <c r="C35" s="52"/>
      <c r="D35" s="52"/>
      <c r="E35" s="443"/>
      <c r="F35" s="53"/>
      <c r="G35" s="443"/>
      <c r="H35" s="53"/>
      <c r="I35" s="53"/>
      <c r="J35" s="53"/>
      <c r="K35" s="53"/>
      <c r="L35" s="53"/>
    </row>
    <row r="36" spans="1:12" ht="11.4">
      <c r="A36" s="189"/>
      <c r="B36" s="189" t="s">
        <v>104</v>
      </c>
      <c r="C36" s="439">
        <v>0</v>
      </c>
      <c r="D36" s="439"/>
      <c r="E36" s="444" t="s">
        <v>381</v>
      </c>
      <c r="F36" s="327"/>
      <c r="G36" s="439">
        <v>0</v>
      </c>
      <c r="H36" s="439"/>
      <c r="I36" s="439">
        <v>0</v>
      </c>
      <c r="J36" s="439"/>
      <c r="K36" s="439">
        <v>0</v>
      </c>
      <c r="L36" s="53"/>
    </row>
    <row r="37" spans="1:12" ht="12.6" customHeight="1">
      <c r="A37" s="93" t="s">
        <v>105</v>
      </c>
      <c r="B37" s="93"/>
      <c r="C37" s="55" t="s">
        <v>327</v>
      </c>
      <c r="D37" s="55"/>
      <c r="E37" s="445" t="s">
        <v>382</v>
      </c>
      <c r="F37" s="95"/>
      <c r="G37" s="445" t="s">
        <v>395</v>
      </c>
      <c r="H37" s="95"/>
      <c r="I37" s="95" t="s">
        <v>410</v>
      </c>
      <c r="J37" s="95"/>
      <c r="K37" s="445" t="s">
        <v>423</v>
      </c>
      <c r="L37" s="75"/>
    </row>
    <row r="38" spans="1:12">
      <c r="A38" s="89" t="s">
        <v>4</v>
      </c>
      <c r="B38" s="89"/>
      <c r="C38" s="440" t="s">
        <v>328</v>
      </c>
      <c r="D38" s="52"/>
      <c r="E38" s="443">
        <v>781</v>
      </c>
      <c r="F38" s="53"/>
      <c r="G38" s="443" t="s">
        <v>396</v>
      </c>
      <c r="H38" s="53"/>
      <c r="I38" s="634">
        <v>918</v>
      </c>
      <c r="J38" s="53"/>
      <c r="K38" s="443">
        <v>562</v>
      </c>
      <c r="L38" s="53"/>
    </row>
    <row r="39" spans="1:12">
      <c r="A39" s="298" t="s">
        <v>95</v>
      </c>
      <c r="B39" s="298"/>
      <c r="C39" s="440" t="s">
        <v>430</v>
      </c>
      <c r="D39" s="52"/>
      <c r="E39" s="443" t="s">
        <v>383</v>
      </c>
      <c r="F39" s="53"/>
      <c r="G39" s="443" t="s">
        <v>397</v>
      </c>
      <c r="H39" s="53"/>
      <c r="I39" s="438">
        <v>0</v>
      </c>
      <c r="J39" s="438"/>
      <c r="K39" s="438">
        <v>0</v>
      </c>
      <c r="L39" s="53"/>
    </row>
    <row r="40" spans="1:12" ht="12.6" customHeight="1">
      <c r="A40" s="89" t="s">
        <v>101</v>
      </c>
      <c r="B40" s="89"/>
      <c r="C40" s="438">
        <v>0</v>
      </c>
      <c r="D40" s="438"/>
      <c r="E40" s="438">
        <v>0</v>
      </c>
      <c r="F40" s="438"/>
      <c r="G40" s="438">
        <v>0</v>
      </c>
      <c r="H40" s="438"/>
      <c r="I40" s="443" t="s">
        <v>411</v>
      </c>
      <c r="J40" s="53"/>
      <c r="K40" s="443" t="s">
        <v>424</v>
      </c>
      <c r="L40" s="53"/>
    </row>
    <row r="41" spans="1:12" ht="12.6" customHeight="1">
      <c r="A41" s="89" t="s">
        <v>106</v>
      </c>
      <c r="B41" s="89"/>
      <c r="C41" s="441" t="s">
        <v>329</v>
      </c>
      <c r="D41" s="52"/>
      <c r="E41" s="443" t="s">
        <v>384</v>
      </c>
      <c r="F41" s="53"/>
      <c r="G41" s="443" t="s">
        <v>398</v>
      </c>
      <c r="H41" s="53"/>
      <c r="I41" s="443" t="s">
        <v>412</v>
      </c>
      <c r="J41" s="53"/>
      <c r="K41" s="443" t="s">
        <v>425</v>
      </c>
      <c r="L41" s="53"/>
    </row>
    <row r="42" spans="1:12" ht="12.6" customHeight="1">
      <c r="A42" s="89" t="s">
        <v>107</v>
      </c>
      <c r="B42" s="89"/>
      <c r="C42" s="441" t="s">
        <v>330</v>
      </c>
      <c r="D42" s="52"/>
      <c r="E42" s="443" t="s">
        <v>385</v>
      </c>
      <c r="F42" s="53"/>
      <c r="G42" s="443" t="s">
        <v>399</v>
      </c>
      <c r="H42" s="53"/>
      <c r="I42" s="443" t="s">
        <v>413</v>
      </c>
      <c r="J42" s="53"/>
      <c r="K42" s="443" t="s">
        <v>426</v>
      </c>
      <c r="L42" s="53"/>
    </row>
    <row r="43" spans="1:12" ht="12.6" customHeight="1">
      <c r="A43" s="89" t="s">
        <v>102</v>
      </c>
      <c r="B43" s="89"/>
      <c r="C43" s="441" t="s">
        <v>331</v>
      </c>
      <c r="D43" s="52"/>
      <c r="E43" s="443">
        <v>965</v>
      </c>
      <c r="F43" s="53"/>
      <c r="G43" s="443">
        <v>999</v>
      </c>
      <c r="H43" s="53"/>
      <c r="I43" s="443">
        <v>619</v>
      </c>
      <c r="J43" s="53"/>
      <c r="K43" s="443">
        <v>602</v>
      </c>
      <c r="L43" s="53"/>
    </row>
    <row r="44" spans="1:12" ht="12.6" customHeight="1">
      <c r="A44" s="89" t="s">
        <v>108</v>
      </c>
      <c r="B44" s="89"/>
      <c r="C44" s="450">
        <v>537</v>
      </c>
      <c r="D44" s="55"/>
      <c r="E44" s="445">
        <v>595</v>
      </c>
      <c r="F44" s="95"/>
      <c r="G44" s="445">
        <v>891</v>
      </c>
      <c r="H44" s="95"/>
      <c r="I44" s="445">
        <v>996</v>
      </c>
      <c r="J44" s="95"/>
      <c r="K44" s="443" t="s">
        <v>427</v>
      </c>
      <c r="L44" s="53"/>
    </row>
    <row r="45" spans="1:12" ht="12.6" customHeight="1">
      <c r="A45" s="93" t="s">
        <v>109</v>
      </c>
      <c r="B45" s="93"/>
      <c r="C45" s="450" t="s">
        <v>332</v>
      </c>
      <c r="D45" s="55"/>
      <c r="E45" s="445" t="s">
        <v>386</v>
      </c>
      <c r="F45" s="95"/>
      <c r="G45" s="445" t="s">
        <v>400</v>
      </c>
      <c r="H45" s="95"/>
      <c r="I45" s="445" t="s">
        <v>414</v>
      </c>
      <c r="J45" s="95"/>
      <c r="K45" s="448" t="s">
        <v>428</v>
      </c>
      <c r="L45" s="75"/>
    </row>
    <row r="46" spans="1:12" ht="12.6" customHeight="1">
      <c r="A46" s="93"/>
      <c r="B46" s="93"/>
      <c r="C46" s="450" t="s">
        <v>333</v>
      </c>
      <c r="D46" s="55"/>
      <c r="E46" s="445" t="s">
        <v>387</v>
      </c>
      <c r="F46" s="95"/>
      <c r="G46" s="445" t="s">
        <v>401</v>
      </c>
      <c r="H46" s="95"/>
      <c r="I46" s="445" t="s">
        <v>415</v>
      </c>
      <c r="J46" s="95"/>
      <c r="K46" s="446" t="s">
        <v>429</v>
      </c>
      <c r="L46" s="75"/>
    </row>
    <row r="47" spans="1:12" ht="12.6" customHeight="1">
      <c r="A47" s="86" t="s">
        <v>110</v>
      </c>
      <c r="B47" s="86"/>
      <c r="C47" s="441"/>
      <c r="D47" s="52"/>
      <c r="E47" s="443"/>
      <c r="F47" s="53"/>
      <c r="G47" s="443"/>
      <c r="H47" s="53"/>
      <c r="I47" s="443"/>
      <c r="J47" s="53"/>
      <c r="K47" s="443"/>
      <c r="L47" s="53"/>
    </row>
    <row r="48" spans="1:12" ht="12.6" customHeight="1">
      <c r="A48" s="89" t="s">
        <v>111</v>
      </c>
      <c r="B48" s="86"/>
      <c r="C48" s="441"/>
      <c r="D48" s="52"/>
      <c r="E48" s="443"/>
      <c r="F48" s="53"/>
      <c r="G48" s="443"/>
      <c r="H48" s="53"/>
      <c r="I48" s="443"/>
      <c r="J48" s="53"/>
      <c r="K48" s="443"/>
      <c r="L48" s="53"/>
    </row>
    <row r="49" spans="1:16" ht="12.6" customHeight="1">
      <c r="A49" s="84"/>
      <c r="B49" s="89" t="s">
        <v>112</v>
      </c>
      <c r="C49" s="441" t="s">
        <v>334</v>
      </c>
      <c r="D49" s="52"/>
      <c r="E49" s="443" t="s">
        <v>388</v>
      </c>
      <c r="F49" s="53"/>
      <c r="G49" s="443" t="s">
        <v>402</v>
      </c>
      <c r="H49" s="53"/>
      <c r="I49" s="443" t="s">
        <v>416</v>
      </c>
      <c r="J49" s="53"/>
      <c r="K49" s="443">
        <v>42</v>
      </c>
      <c r="L49" s="53"/>
    </row>
    <row r="50" spans="1:16" ht="12.6" customHeight="1">
      <c r="A50" s="84" t="s">
        <v>113</v>
      </c>
      <c r="B50" s="354"/>
      <c r="C50" s="441"/>
      <c r="D50" s="52"/>
      <c r="E50" s="443"/>
      <c r="F50" s="53"/>
      <c r="G50" s="443"/>
      <c r="H50" s="53"/>
      <c r="I50" s="443"/>
      <c r="J50" s="53"/>
      <c r="K50" s="443"/>
      <c r="L50" s="53"/>
    </row>
    <row r="51" spans="1:16" ht="12.6" customHeight="1">
      <c r="A51" s="89"/>
      <c r="B51" s="89" t="s">
        <v>114</v>
      </c>
      <c r="C51" s="450" t="s">
        <v>335</v>
      </c>
      <c r="D51" s="55"/>
      <c r="E51" s="445" t="s">
        <v>389</v>
      </c>
      <c r="F51" s="95"/>
      <c r="G51" s="445" t="s">
        <v>403</v>
      </c>
      <c r="H51" s="95"/>
      <c r="I51" s="445">
        <v>13</v>
      </c>
      <c r="J51" s="53"/>
      <c r="K51" s="443">
        <v>13</v>
      </c>
      <c r="L51" s="53"/>
    </row>
    <row r="52" spans="1:16" ht="12.6" customHeight="1">
      <c r="A52" s="675"/>
      <c r="B52" s="675"/>
      <c r="C52" s="451" t="s">
        <v>336</v>
      </c>
      <c r="D52" s="74"/>
      <c r="E52" s="448" t="s">
        <v>390</v>
      </c>
      <c r="F52" s="75"/>
      <c r="G52" s="448" t="s">
        <v>404</v>
      </c>
      <c r="H52" s="75"/>
      <c r="I52" s="448" t="s">
        <v>417</v>
      </c>
      <c r="J52" s="75"/>
      <c r="K52" s="448">
        <v>55</v>
      </c>
      <c r="L52" s="183"/>
    </row>
    <row r="53" spans="1:16" s="320" customFormat="1" ht="12.6" customHeight="1" thickBot="1">
      <c r="A53" s="324"/>
      <c r="B53" s="324"/>
      <c r="C53" s="452" t="s">
        <v>322</v>
      </c>
      <c r="D53" s="60" t="s">
        <v>235</v>
      </c>
      <c r="E53" s="449" t="s">
        <v>347</v>
      </c>
      <c r="F53" s="96" t="s">
        <v>235</v>
      </c>
      <c r="G53" s="449" t="s">
        <v>365</v>
      </c>
      <c r="H53" s="96" t="s">
        <v>235</v>
      </c>
      <c r="I53" s="449" t="s">
        <v>366</v>
      </c>
      <c r="J53" s="96" t="s">
        <v>235</v>
      </c>
      <c r="K53" s="449" t="s">
        <v>376</v>
      </c>
      <c r="L53" s="325" t="s">
        <v>235</v>
      </c>
    </row>
    <row r="54" spans="1:16" s="261" customFormat="1" ht="36.75" customHeight="1">
      <c r="A54" s="323" t="s">
        <v>11</v>
      </c>
      <c r="B54" s="677" t="s">
        <v>310</v>
      </c>
      <c r="C54" s="677"/>
      <c r="D54" s="677"/>
      <c r="E54" s="677"/>
      <c r="F54" s="677"/>
      <c r="G54" s="677"/>
      <c r="H54" s="677"/>
      <c r="I54" s="677"/>
      <c r="J54" s="677"/>
      <c r="K54" s="677"/>
      <c r="L54" s="677"/>
      <c r="M54" s="326"/>
      <c r="N54" s="326"/>
      <c r="O54" s="326"/>
      <c r="P54" s="326"/>
    </row>
    <row r="55" spans="1:16" s="261" customFormat="1" ht="12.6" customHeight="1">
      <c r="A55" s="322"/>
      <c r="B55" s="322"/>
      <c r="C55" s="279"/>
      <c r="D55" s="279"/>
      <c r="E55" s="265"/>
      <c r="F55" s="265"/>
      <c r="G55" s="265"/>
      <c r="H55" s="265"/>
      <c r="I55" s="265"/>
      <c r="J55" s="265"/>
      <c r="K55" s="265"/>
      <c r="L55" s="265"/>
    </row>
    <row r="56" spans="1:16" ht="16.5" customHeight="1">
      <c r="A56" s="676"/>
      <c r="B56" s="676"/>
      <c r="C56" s="676"/>
      <c r="D56" s="676"/>
      <c r="E56" s="676"/>
      <c r="F56" s="676"/>
      <c r="G56" s="676"/>
      <c r="H56" s="676"/>
      <c r="I56" s="676"/>
      <c r="J56" s="359"/>
      <c r="K56" s="50"/>
      <c r="L56" s="50"/>
    </row>
  </sheetData>
  <mergeCells count="7">
    <mergeCell ref="A5:B5"/>
    <mergeCell ref="A8:B8"/>
    <mergeCell ref="A30:B30"/>
    <mergeCell ref="A52:B52"/>
    <mergeCell ref="A56:I56"/>
    <mergeCell ref="B54:L54"/>
    <mergeCell ref="A20:B20"/>
  </mergeCells>
  <pageMargins left="0.70866141732283472" right="0.70866141732283472" top="0.74803149606299213" bottom="0.74803149606299213" header="0.31496062992125984" footer="0.31496062992125984"/>
  <pageSetup scale="86" orientation="portrait" r:id="rId1"/>
  <headerFooter alignWithMargins="0">
    <oddFooter>&amp;C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3"/>
  <sheetViews>
    <sheetView showGridLines="0" view="pageBreakPreview" zoomScaleNormal="100" zoomScaleSheetLayoutView="100" workbookViewId="0">
      <selection activeCell="I19" sqref="I19"/>
    </sheetView>
  </sheetViews>
  <sheetFormatPr defaultColWidth="21.44140625" defaultRowHeight="13.2"/>
  <cols>
    <col min="1" max="1" width="1.77734375" style="108" customWidth="1"/>
    <col min="2" max="2" width="60.44140625" style="1" customWidth="1"/>
    <col min="3" max="3" width="12.77734375" style="121" customWidth="1"/>
    <col min="4" max="4" width="11.44140625" style="1" customWidth="1"/>
    <col min="5" max="5" width="2.33203125" style="474" customWidth="1"/>
    <col min="6" max="6" width="10.33203125" style="1" customWidth="1"/>
    <col min="7" max="7" width="2.33203125" style="1" customWidth="1"/>
    <col min="8" max="16384" width="21.44140625" style="1"/>
  </cols>
  <sheetData>
    <row r="1" spans="1:7" s="26" customFormat="1" ht="12">
      <c r="B1" s="199" t="s">
        <v>0</v>
      </c>
      <c r="C1" s="21"/>
      <c r="E1" s="365"/>
    </row>
    <row r="2" spans="1:7" s="26" customFormat="1" ht="12">
      <c r="B2" s="365" t="s">
        <v>115</v>
      </c>
      <c r="C2" s="21"/>
      <c r="E2" s="365"/>
    </row>
    <row r="3" spans="1:7" s="26" customFormat="1" ht="12">
      <c r="B3" s="193" t="s">
        <v>53</v>
      </c>
      <c r="C3" s="21"/>
      <c r="E3" s="365"/>
    </row>
    <row r="4" spans="1:7" s="26" customFormat="1" ht="12">
      <c r="B4" s="193" t="s">
        <v>116</v>
      </c>
      <c r="C4" s="21"/>
      <c r="E4" s="365"/>
    </row>
    <row r="5" spans="1:7" s="26" customFormat="1" ht="12">
      <c r="B5" s="20"/>
      <c r="C5" s="112"/>
      <c r="D5" s="198"/>
      <c r="E5" s="365"/>
      <c r="F5" s="198"/>
    </row>
    <row r="6" spans="1:7" s="334" customFormat="1">
      <c r="B6" s="20"/>
      <c r="C6" s="330" t="s">
        <v>1</v>
      </c>
      <c r="D6" s="331">
        <v>2018</v>
      </c>
      <c r="E6" s="331"/>
      <c r="F6" s="332">
        <v>2017</v>
      </c>
      <c r="G6" s="332"/>
    </row>
    <row r="7" spans="1:7" s="334" customFormat="1">
      <c r="A7" s="333"/>
      <c r="B7" s="19"/>
      <c r="C7" s="117"/>
      <c r="D7" s="35"/>
      <c r="E7" s="35"/>
      <c r="F7" s="346" t="s">
        <v>23</v>
      </c>
      <c r="G7" s="36"/>
    </row>
    <row r="8" spans="1:7" ht="12" customHeight="1">
      <c r="A8" s="681" t="s">
        <v>32</v>
      </c>
      <c r="B8" s="681"/>
      <c r="C8" s="114"/>
      <c r="D8" s="457" t="s">
        <v>293</v>
      </c>
      <c r="E8" s="468" t="s">
        <v>235</v>
      </c>
      <c r="F8" s="485" t="s">
        <v>294</v>
      </c>
      <c r="G8" s="110" t="s">
        <v>235</v>
      </c>
    </row>
    <row r="9" spans="1:7" ht="12" customHeight="1">
      <c r="A9" s="679" t="s">
        <v>117</v>
      </c>
      <c r="B9" s="679"/>
      <c r="C9" s="118">
        <v>19</v>
      </c>
      <c r="D9" s="458" t="s">
        <v>431</v>
      </c>
      <c r="E9" s="469"/>
      <c r="F9" s="488" t="s">
        <v>443</v>
      </c>
      <c r="G9" s="16"/>
    </row>
    <row r="10" spans="1:7" ht="12" customHeight="1">
      <c r="A10" s="678" t="s">
        <v>118</v>
      </c>
      <c r="B10" s="678"/>
      <c r="C10" s="31"/>
      <c r="D10" s="459" t="s">
        <v>432</v>
      </c>
      <c r="E10" s="180"/>
      <c r="F10" s="489" t="s">
        <v>444</v>
      </c>
      <c r="G10" s="15"/>
    </row>
    <row r="11" spans="1:7" ht="12" customHeight="1">
      <c r="A11" s="680" t="s">
        <v>119</v>
      </c>
      <c r="B11" s="680"/>
      <c r="C11" s="34"/>
      <c r="D11" s="457" t="s">
        <v>433</v>
      </c>
      <c r="E11" s="470"/>
      <c r="F11" s="485" t="s">
        <v>445</v>
      </c>
      <c r="G11" s="14"/>
    </row>
    <row r="12" spans="1:7">
      <c r="A12" s="680" t="s">
        <v>120</v>
      </c>
      <c r="B12" s="680"/>
      <c r="C12" s="34">
        <v>7</v>
      </c>
      <c r="D12" s="460">
        <v>217</v>
      </c>
      <c r="E12" s="470"/>
      <c r="F12" s="485">
        <v>240</v>
      </c>
      <c r="G12" s="14"/>
    </row>
    <row r="13" spans="1:7" s="108" customFormat="1" ht="12" customHeight="1">
      <c r="A13" s="680" t="s">
        <v>121</v>
      </c>
      <c r="B13" s="680"/>
      <c r="C13" s="34"/>
      <c r="D13" s="460"/>
      <c r="E13" s="470"/>
      <c r="F13" s="485"/>
      <c r="G13" s="14"/>
    </row>
    <row r="14" spans="1:7">
      <c r="A14" s="106"/>
      <c r="B14" s="106" t="s">
        <v>122</v>
      </c>
      <c r="C14" s="34">
        <v>39</v>
      </c>
      <c r="D14" s="461" t="s">
        <v>434</v>
      </c>
      <c r="E14" s="470"/>
      <c r="F14" s="483" t="s">
        <v>442</v>
      </c>
      <c r="G14" s="14"/>
    </row>
    <row r="15" spans="1:7">
      <c r="A15" s="680" t="s">
        <v>123</v>
      </c>
      <c r="B15" s="680"/>
      <c r="C15" s="34">
        <v>8</v>
      </c>
      <c r="D15" s="461" t="s">
        <v>435</v>
      </c>
      <c r="E15" s="470"/>
      <c r="F15" s="485">
        <v>11</v>
      </c>
      <c r="G15" s="14"/>
    </row>
    <row r="16" spans="1:7" ht="12" customHeight="1">
      <c r="A16" s="679" t="s">
        <v>55</v>
      </c>
      <c r="B16" s="679"/>
      <c r="C16" s="118">
        <v>9</v>
      </c>
      <c r="D16" s="462">
        <v>28</v>
      </c>
      <c r="E16" s="470"/>
      <c r="F16" s="485">
        <v>426</v>
      </c>
      <c r="G16" s="14"/>
    </row>
    <row r="17" spans="1:7">
      <c r="A17" s="678" t="s">
        <v>38</v>
      </c>
      <c r="B17" s="678"/>
      <c r="C17" s="31"/>
      <c r="D17" s="463" t="s">
        <v>291</v>
      </c>
      <c r="E17" s="180"/>
      <c r="F17" s="486">
        <v>299</v>
      </c>
      <c r="G17" s="15"/>
    </row>
    <row r="18" spans="1:7">
      <c r="A18" s="680" t="s">
        <v>56</v>
      </c>
      <c r="B18" s="680"/>
      <c r="C18" s="34">
        <v>10</v>
      </c>
      <c r="D18" s="460">
        <v>712</v>
      </c>
      <c r="E18" s="470"/>
      <c r="F18" s="485">
        <v>801</v>
      </c>
      <c r="G18" s="14"/>
    </row>
    <row r="19" spans="1:7">
      <c r="A19" s="679" t="s">
        <v>57</v>
      </c>
      <c r="B19" s="679"/>
      <c r="C19" s="118">
        <v>10</v>
      </c>
      <c r="D19" s="464" t="s">
        <v>436</v>
      </c>
      <c r="E19" s="469"/>
      <c r="F19" s="484" t="s">
        <v>440</v>
      </c>
      <c r="G19" s="16"/>
    </row>
    <row r="20" spans="1:7">
      <c r="A20" s="678" t="s">
        <v>39</v>
      </c>
      <c r="B20" s="678"/>
      <c r="C20" s="33"/>
      <c r="D20" s="463">
        <v>395</v>
      </c>
      <c r="E20" s="180"/>
      <c r="F20" s="487" t="s">
        <v>441</v>
      </c>
      <c r="G20" s="15"/>
    </row>
    <row r="21" spans="1:7">
      <c r="A21" s="679" t="s">
        <v>40</v>
      </c>
      <c r="B21" s="679"/>
      <c r="C21" s="118">
        <v>13</v>
      </c>
      <c r="D21" s="465">
        <v>77</v>
      </c>
      <c r="E21" s="469"/>
      <c r="F21" s="454">
        <v>79</v>
      </c>
      <c r="G21" s="16"/>
    </row>
    <row r="22" spans="1:7" ht="13.8" thickBot="1">
      <c r="A22" s="682" t="s">
        <v>41</v>
      </c>
      <c r="B22" s="682"/>
      <c r="C22" s="32"/>
      <c r="D22" s="466">
        <f>D20-D21</f>
        <v>318</v>
      </c>
      <c r="E22" s="181" t="s">
        <v>235</v>
      </c>
      <c r="F22" s="481" t="s">
        <v>437</v>
      </c>
      <c r="G22" s="155" t="s">
        <v>235</v>
      </c>
    </row>
    <row r="23" spans="1:7">
      <c r="A23" s="683" t="s">
        <v>42</v>
      </c>
      <c r="B23" s="683"/>
      <c r="C23" s="31"/>
      <c r="D23" s="467"/>
      <c r="E23" s="471"/>
      <c r="F23" s="482"/>
      <c r="G23" s="13"/>
    </row>
    <row r="24" spans="1:7" ht="12" customHeight="1">
      <c r="A24" s="106"/>
      <c r="B24" s="106" t="s">
        <v>43</v>
      </c>
      <c r="C24" s="31"/>
      <c r="D24" s="460">
        <v>232</v>
      </c>
      <c r="E24" s="468" t="s">
        <v>235</v>
      </c>
      <c r="F24" s="483" t="s">
        <v>438</v>
      </c>
      <c r="G24" s="110" t="s">
        <v>235</v>
      </c>
    </row>
    <row r="25" spans="1:7">
      <c r="A25" s="366"/>
      <c r="B25" s="366" t="s">
        <v>44</v>
      </c>
      <c r="C25" s="30"/>
      <c r="D25" s="465">
        <v>86</v>
      </c>
      <c r="E25" s="469"/>
      <c r="F25" s="484" t="s">
        <v>439</v>
      </c>
      <c r="G25" s="16"/>
    </row>
    <row r="26" spans="1:7" ht="13.8" thickBot="1">
      <c r="A26" s="368"/>
      <c r="B26" s="367"/>
      <c r="C26" s="32"/>
      <c r="D26" s="466">
        <f>SUM(D24:D25)</f>
        <v>318</v>
      </c>
      <c r="E26" s="181" t="s">
        <v>235</v>
      </c>
      <c r="F26" s="481" t="s">
        <v>437</v>
      </c>
      <c r="G26" s="155" t="s">
        <v>235</v>
      </c>
    </row>
    <row r="27" spans="1:7">
      <c r="A27" s="684" t="s">
        <v>45</v>
      </c>
      <c r="B27" s="684"/>
      <c r="C27" s="34">
        <v>14</v>
      </c>
      <c r="D27" s="467"/>
      <c r="E27" s="471"/>
      <c r="F27" s="455"/>
      <c r="G27" s="13"/>
    </row>
    <row r="28" spans="1:7" s="108" customFormat="1">
      <c r="B28" s="179" t="s">
        <v>46</v>
      </c>
      <c r="C28" s="34"/>
      <c r="D28" s="478" t="s">
        <v>233</v>
      </c>
      <c r="E28" s="472" t="s">
        <v>235</v>
      </c>
      <c r="F28" s="477" t="s">
        <v>238</v>
      </c>
      <c r="G28" s="475" t="s">
        <v>235</v>
      </c>
    </row>
    <row r="29" spans="1:7" ht="13.8" thickBot="1">
      <c r="A29" s="335"/>
      <c r="B29" s="329" t="s">
        <v>47</v>
      </c>
      <c r="C29" s="119"/>
      <c r="D29" s="479" t="s">
        <v>217</v>
      </c>
      <c r="E29" s="473" t="s">
        <v>235</v>
      </c>
      <c r="F29" s="480" t="s">
        <v>238</v>
      </c>
      <c r="G29" s="476" t="s">
        <v>235</v>
      </c>
    </row>
    <row r="30" spans="1:7" s="108" customFormat="1" ht="12.75" customHeight="1">
      <c r="A30" s="323" t="s">
        <v>11</v>
      </c>
      <c r="B30" s="686" t="s">
        <v>124</v>
      </c>
      <c r="C30" s="686"/>
      <c r="D30" s="686"/>
      <c r="E30" s="686"/>
      <c r="F30" s="686"/>
      <c r="G30" s="185"/>
    </row>
    <row r="31" spans="1:7" ht="5.25" customHeight="1">
      <c r="B31" s="2"/>
      <c r="C31" s="120"/>
      <c r="D31" s="2"/>
      <c r="F31" s="2"/>
    </row>
    <row r="32" spans="1:7" ht="13.5" customHeight="1">
      <c r="B32" s="685" t="s">
        <v>125</v>
      </c>
      <c r="C32" s="685"/>
      <c r="D32" s="685"/>
      <c r="E32" s="685"/>
      <c r="F32" s="685"/>
    </row>
    <row r="33" spans="2:6" ht="15" customHeight="1">
      <c r="B33" s="2"/>
      <c r="C33" s="120"/>
      <c r="D33" s="2"/>
      <c r="F33" s="2"/>
    </row>
    <row r="34" spans="2:6" ht="15" customHeight="1">
      <c r="B34" s="2"/>
      <c r="C34" s="120"/>
      <c r="D34" s="2"/>
      <c r="F34" s="2"/>
    </row>
    <row r="35" spans="2:6" ht="15" customHeight="1">
      <c r="B35" s="2"/>
      <c r="C35" s="120"/>
      <c r="D35" s="2"/>
      <c r="F35" s="2"/>
    </row>
    <row r="36" spans="2:6" ht="15" customHeight="1">
      <c r="B36" s="2"/>
      <c r="C36" s="120"/>
      <c r="D36" s="2"/>
      <c r="F36" s="2"/>
    </row>
    <row r="37" spans="2:6" ht="15" customHeight="1">
      <c r="B37" s="2"/>
      <c r="C37" s="120"/>
      <c r="D37" s="2"/>
      <c r="F37" s="2"/>
    </row>
    <row r="38" spans="2:6" ht="15" customHeight="1">
      <c r="B38" s="2"/>
      <c r="C38" s="120"/>
      <c r="D38" s="2"/>
      <c r="F38" s="2"/>
    </row>
    <row r="39" spans="2:6" ht="15" customHeight="1">
      <c r="B39" s="2"/>
      <c r="C39" s="120"/>
      <c r="D39" s="2"/>
      <c r="F39" s="2"/>
    </row>
    <row r="40" spans="2:6" ht="15" customHeight="1">
      <c r="B40" s="2"/>
      <c r="C40" s="120"/>
      <c r="D40" s="2"/>
      <c r="F40" s="2"/>
    </row>
    <row r="41" spans="2:6" ht="15" customHeight="1">
      <c r="B41" s="2"/>
      <c r="C41" s="120"/>
      <c r="D41" s="2"/>
      <c r="F41" s="2"/>
    </row>
    <row r="42" spans="2:6" ht="15" customHeight="1">
      <c r="B42" s="2"/>
      <c r="C42" s="120"/>
      <c r="D42" s="2"/>
      <c r="F42" s="2"/>
    </row>
    <row r="43" spans="2:6" ht="15" customHeight="1">
      <c r="B43" s="2"/>
      <c r="C43" s="120"/>
      <c r="D43" s="2"/>
      <c r="F43" s="2"/>
    </row>
    <row r="44" spans="2:6" ht="15" customHeight="1">
      <c r="B44" s="2"/>
      <c r="C44" s="120"/>
      <c r="D44" s="2"/>
      <c r="F44" s="2"/>
    </row>
    <row r="45" spans="2:6" ht="15" customHeight="1">
      <c r="B45" s="2"/>
      <c r="C45" s="120"/>
      <c r="D45" s="2"/>
      <c r="F45" s="2"/>
    </row>
    <row r="46" spans="2:6" ht="15" customHeight="1">
      <c r="B46" s="2"/>
      <c r="C46" s="120"/>
      <c r="D46" s="2"/>
      <c r="F46" s="2"/>
    </row>
    <row r="47" spans="2:6" ht="15" customHeight="1">
      <c r="B47" s="2"/>
      <c r="C47" s="120"/>
      <c r="D47" s="2"/>
      <c r="F47" s="2"/>
    </row>
    <row r="48" spans="2:6" ht="15" customHeight="1">
      <c r="B48" s="2"/>
      <c r="C48" s="120"/>
      <c r="D48" s="2"/>
      <c r="F48" s="2"/>
    </row>
    <row r="49" spans="2:6" ht="15" customHeight="1">
      <c r="B49" s="2"/>
      <c r="C49" s="120"/>
      <c r="D49" s="2"/>
      <c r="F49" s="2"/>
    </row>
    <row r="50" spans="2:6" ht="15" customHeight="1">
      <c r="B50" s="2"/>
      <c r="C50" s="120"/>
      <c r="D50" s="2"/>
      <c r="F50" s="2"/>
    </row>
    <row r="51" spans="2:6" ht="15" customHeight="1">
      <c r="B51" s="2"/>
      <c r="C51" s="120"/>
      <c r="D51" s="2"/>
      <c r="F51" s="2"/>
    </row>
    <row r="52" spans="2:6" ht="15" customHeight="1">
      <c r="B52" s="2"/>
      <c r="C52" s="120"/>
      <c r="D52" s="2"/>
      <c r="F52" s="2"/>
    </row>
    <row r="53" spans="2:6" ht="15" customHeight="1">
      <c r="B53" s="2"/>
      <c r="C53" s="120"/>
      <c r="D53" s="2"/>
      <c r="F53" s="2"/>
    </row>
    <row r="54" spans="2:6" ht="15" customHeight="1">
      <c r="B54" s="2"/>
      <c r="C54" s="120"/>
      <c r="D54" s="2"/>
      <c r="F54" s="2"/>
    </row>
    <row r="55" spans="2:6" ht="15" customHeight="1">
      <c r="B55" s="2"/>
      <c r="C55" s="120"/>
      <c r="D55" s="2"/>
      <c r="F55" s="2"/>
    </row>
    <row r="56" spans="2:6" ht="15" customHeight="1">
      <c r="B56" s="2"/>
      <c r="C56" s="120"/>
      <c r="D56" s="2"/>
      <c r="F56" s="2"/>
    </row>
    <row r="57" spans="2:6" ht="15" customHeight="1">
      <c r="B57" s="2"/>
      <c r="C57" s="120"/>
      <c r="D57" s="2"/>
      <c r="F57" s="2"/>
    </row>
    <row r="58" spans="2:6" ht="15" customHeight="1">
      <c r="B58" s="2"/>
      <c r="C58" s="120"/>
      <c r="D58" s="2"/>
      <c r="F58" s="2"/>
    </row>
    <row r="59" spans="2:6" ht="15" customHeight="1">
      <c r="B59" s="2"/>
      <c r="C59" s="120"/>
      <c r="D59" s="2"/>
      <c r="F59" s="2"/>
    </row>
    <row r="60" spans="2:6" ht="15" customHeight="1">
      <c r="B60" s="2"/>
      <c r="C60" s="120"/>
      <c r="D60" s="2"/>
      <c r="F60" s="2"/>
    </row>
    <row r="61" spans="2:6" ht="15" customHeight="1">
      <c r="B61" s="2"/>
      <c r="C61" s="120"/>
      <c r="D61" s="2"/>
      <c r="F61" s="2"/>
    </row>
    <row r="62" spans="2:6" ht="15" customHeight="1">
      <c r="B62" s="2"/>
      <c r="C62" s="120"/>
      <c r="D62" s="2"/>
      <c r="F62" s="2"/>
    </row>
    <row r="63" spans="2:6" ht="15" customHeight="1">
      <c r="B63" s="2"/>
      <c r="C63" s="120"/>
      <c r="D63" s="2"/>
      <c r="F63" s="2"/>
    </row>
    <row r="64" spans="2:6" ht="15" customHeight="1">
      <c r="B64" s="2"/>
      <c r="C64" s="120"/>
      <c r="D64" s="2"/>
      <c r="F64" s="2"/>
    </row>
    <row r="65" spans="2:6" ht="15" customHeight="1">
      <c r="B65" s="2"/>
      <c r="C65" s="120"/>
      <c r="D65" s="2"/>
      <c r="F65" s="2"/>
    </row>
    <row r="66" spans="2:6" ht="15" customHeight="1">
      <c r="B66" s="2"/>
      <c r="C66" s="120"/>
      <c r="D66" s="2"/>
      <c r="F66" s="2"/>
    </row>
    <row r="67" spans="2:6" ht="15" customHeight="1">
      <c r="B67" s="2"/>
      <c r="C67" s="120"/>
      <c r="D67" s="2"/>
      <c r="F67" s="2"/>
    </row>
    <row r="68" spans="2:6" ht="15" customHeight="1">
      <c r="B68" s="2"/>
      <c r="C68" s="120"/>
      <c r="D68" s="2"/>
      <c r="F68" s="2"/>
    </row>
    <row r="69" spans="2:6" ht="15" customHeight="1">
      <c r="B69" s="2"/>
      <c r="C69" s="120"/>
      <c r="D69" s="2"/>
      <c r="F69" s="2"/>
    </row>
    <row r="70" spans="2:6" ht="15" customHeight="1">
      <c r="B70" s="2"/>
      <c r="C70" s="120"/>
      <c r="D70" s="2"/>
      <c r="F70" s="2"/>
    </row>
    <row r="71" spans="2:6" ht="15" customHeight="1">
      <c r="B71" s="2"/>
      <c r="C71" s="120"/>
      <c r="D71" s="2"/>
      <c r="F71" s="2"/>
    </row>
    <row r="72" spans="2:6" ht="15" customHeight="1">
      <c r="B72" s="2"/>
      <c r="C72" s="120"/>
      <c r="D72" s="2"/>
      <c r="F72" s="2"/>
    </row>
    <row r="73" spans="2:6" ht="15" customHeight="1">
      <c r="B73" s="2"/>
      <c r="C73" s="120"/>
      <c r="D73" s="2"/>
      <c r="F73" s="2"/>
    </row>
    <row r="74" spans="2:6" ht="15" customHeight="1">
      <c r="B74" s="2"/>
      <c r="C74" s="120"/>
      <c r="D74" s="2"/>
      <c r="F74" s="2"/>
    </row>
    <row r="75" spans="2:6" ht="15" customHeight="1">
      <c r="B75" s="2"/>
      <c r="C75" s="120"/>
      <c r="D75" s="2"/>
      <c r="F75" s="2"/>
    </row>
    <row r="76" spans="2:6" ht="15" customHeight="1">
      <c r="B76" s="2"/>
      <c r="C76" s="120"/>
      <c r="D76" s="2"/>
      <c r="F76" s="2"/>
    </row>
    <row r="77" spans="2:6" ht="15" customHeight="1">
      <c r="B77" s="2"/>
      <c r="C77" s="120"/>
      <c r="D77" s="2"/>
      <c r="F77" s="2"/>
    </row>
    <row r="78" spans="2:6" ht="15" customHeight="1">
      <c r="B78" s="2"/>
      <c r="C78" s="120"/>
      <c r="D78" s="2"/>
      <c r="F78" s="2"/>
    </row>
    <row r="79" spans="2:6" ht="15" customHeight="1">
      <c r="B79" s="2"/>
      <c r="C79" s="120"/>
      <c r="D79" s="2"/>
      <c r="F79" s="2"/>
    </row>
    <row r="80" spans="2:6" ht="15" customHeight="1">
      <c r="B80" s="2"/>
      <c r="C80" s="120"/>
      <c r="D80" s="2"/>
      <c r="F80" s="2"/>
    </row>
    <row r="81" spans="2:6" ht="15" customHeight="1">
      <c r="B81" s="2"/>
      <c r="C81" s="120"/>
      <c r="D81" s="2"/>
      <c r="F81" s="2"/>
    </row>
    <row r="82" spans="2:6" ht="15" customHeight="1">
      <c r="B82" s="2"/>
      <c r="C82" s="120"/>
      <c r="D82" s="2"/>
      <c r="F82" s="2"/>
    </row>
    <row r="83" spans="2:6" ht="15" customHeight="1">
      <c r="B83" s="2"/>
      <c r="C83" s="120"/>
      <c r="D83" s="2"/>
      <c r="F83" s="2"/>
    </row>
    <row r="84" spans="2:6" ht="15" customHeight="1">
      <c r="B84" s="2"/>
      <c r="C84" s="120"/>
      <c r="D84" s="2"/>
      <c r="F84" s="2"/>
    </row>
    <row r="85" spans="2:6" ht="15" customHeight="1">
      <c r="B85" s="2"/>
      <c r="C85" s="120"/>
      <c r="D85" s="2"/>
      <c r="F85" s="2"/>
    </row>
    <row r="86" spans="2:6" ht="15" customHeight="1">
      <c r="B86" s="2"/>
      <c r="C86" s="120"/>
      <c r="D86" s="2"/>
      <c r="F86" s="2"/>
    </row>
    <row r="87" spans="2:6" ht="15" customHeight="1">
      <c r="B87" s="2"/>
      <c r="C87" s="120"/>
      <c r="D87" s="2"/>
      <c r="F87" s="2"/>
    </row>
    <row r="88" spans="2:6" ht="15" customHeight="1">
      <c r="B88" s="2"/>
      <c r="C88" s="120"/>
      <c r="D88" s="2"/>
      <c r="F88" s="2"/>
    </row>
    <row r="89" spans="2:6" ht="15" customHeight="1">
      <c r="B89" s="2"/>
      <c r="C89" s="120"/>
      <c r="D89" s="2"/>
      <c r="F89" s="2"/>
    </row>
    <row r="90" spans="2:6" ht="15" customHeight="1">
      <c r="B90" s="2"/>
      <c r="C90" s="120"/>
      <c r="D90" s="2"/>
      <c r="F90" s="2"/>
    </row>
    <row r="91" spans="2:6" ht="15" customHeight="1">
      <c r="B91" s="2"/>
      <c r="C91" s="120"/>
      <c r="D91" s="2"/>
      <c r="F91" s="2"/>
    </row>
    <row r="92" spans="2:6" ht="15" customHeight="1">
      <c r="B92" s="2"/>
      <c r="C92" s="120"/>
      <c r="D92" s="2"/>
      <c r="F92" s="2"/>
    </row>
    <row r="93" spans="2:6" ht="15" customHeight="1">
      <c r="B93" s="2"/>
      <c r="C93" s="120"/>
      <c r="D93" s="2"/>
      <c r="F93" s="2"/>
    </row>
    <row r="94" spans="2:6" ht="15" customHeight="1">
      <c r="B94" s="2"/>
      <c r="C94" s="120"/>
      <c r="D94" s="2"/>
      <c r="F94" s="2"/>
    </row>
    <row r="95" spans="2:6" ht="15" customHeight="1">
      <c r="B95" s="2"/>
      <c r="C95" s="120"/>
      <c r="D95" s="2"/>
      <c r="F95" s="2"/>
    </row>
    <row r="96" spans="2:6" ht="15" customHeight="1">
      <c r="B96" s="2"/>
      <c r="C96" s="120"/>
      <c r="D96" s="2"/>
      <c r="F96" s="2"/>
    </row>
    <row r="97" spans="2:6" ht="15" customHeight="1">
      <c r="B97" s="2"/>
      <c r="C97" s="120"/>
      <c r="D97" s="2"/>
      <c r="F97" s="2"/>
    </row>
    <row r="98" spans="2:6" ht="15" customHeight="1">
      <c r="B98" s="2"/>
      <c r="C98" s="120"/>
      <c r="D98" s="2"/>
      <c r="F98" s="2"/>
    </row>
    <row r="99" spans="2:6" ht="15" customHeight="1">
      <c r="B99" s="2"/>
      <c r="C99" s="120"/>
      <c r="D99" s="2"/>
      <c r="F99" s="2"/>
    </row>
    <row r="100" spans="2:6" ht="15" customHeight="1">
      <c r="B100" s="2"/>
      <c r="C100" s="120"/>
      <c r="D100" s="2"/>
      <c r="F100" s="2"/>
    </row>
    <row r="101" spans="2:6" ht="15" customHeight="1">
      <c r="B101" s="2"/>
      <c r="C101" s="120"/>
      <c r="D101" s="2"/>
      <c r="F101" s="2"/>
    </row>
    <row r="102" spans="2:6" ht="15" customHeight="1">
      <c r="B102" s="2"/>
      <c r="C102" s="120"/>
      <c r="D102" s="2"/>
      <c r="F102" s="2"/>
    </row>
    <row r="103" spans="2:6" ht="15" customHeight="1">
      <c r="B103" s="2"/>
      <c r="C103" s="120"/>
      <c r="D103" s="2"/>
      <c r="F103" s="2"/>
    </row>
  </sheetData>
  <mergeCells count="18">
    <mergeCell ref="A22:B22"/>
    <mergeCell ref="A23:B23"/>
    <mergeCell ref="A27:B27"/>
    <mergeCell ref="B32:F32"/>
    <mergeCell ref="B30:F30"/>
    <mergeCell ref="A13:B13"/>
    <mergeCell ref="A8:B8"/>
    <mergeCell ref="A9:B9"/>
    <mergeCell ref="A10:B10"/>
    <mergeCell ref="A11:B11"/>
    <mergeCell ref="A12:B12"/>
    <mergeCell ref="A20:B20"/>
    <mergeCell ref="A21:B21"/>
    <mergeCell ref="A15:B15"/>
    <mergeCell ref="A16:B16"/>
    <mergeCell ref="A17:B17"/>
    <mergeCell ref="A18:B18"/>
    <mergeCell ref="A19:B19"/>
  </mergeCells>
  <pageMargins left="0.70866141732283472" right="0.70866141732283472" top="0.74803149606299213" bottom="0.74803149606299213" header="0.31496062992125984" footer="0.31496062992125984"/>
  <pageSetup scale="9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0"/>
  <sheetViews>
    <sheetView showGridLines="0" view="pageBreakPreview" zoomScaleNormal="100" zoomScaleSheetLayoutView="100" workbookViewId="0">
      <selection activeCell="J18" sqref="J18"/>
    </sheetView>
  </sheetViews>
  <sheetFormatPr defaultColWidth="21.44140625" defaultRowHeight="12"/>
  <cols>
    <col min="1" max="1" width="1.77734375" style="299" customWidth="1"/>
    <col min="2" max="2" width="71" style="27" customWidth="1"/>
    <col min="3" max="3" width="10.77734375" style="134" customWidth="1"/>
    <col min="4" max="4" width="10.77734375" style="27" customWidth="1"/>
    <col min="5" max="5" width="2.33203125" style="378" customWidth="1"/>
    <col min="6" max="6" width="10.77734375" style="504" customWidth="1"/>
    <col min="7" max="7" width="2.33203125" style="27" customWidth="1"/>
    <col min="8" max="16384" width="21.44140625" style="27"/>
  </cols>
  <sheetData>
    <row r="1" spans="1:7" s="26" customFormat="1" ht="12" customHeight="1">
      <c r="A1" s="690" t="s">
        <v>0</v>
      </c>
      <c r="B1" s="690"/>
      <c r="C1" s="21"/>
      <c r="E1" s="365"/>
      <c r="F1" s="493"/>
    </row>
    <row r="2" spans="1:7" s="26" customFormat="1" ht="12" customHeight="1">
      <c r="A2" s="691" t="s">
        <v>126</v>
      </c>
      <c r="B2" s="691"/>
      <c r="C2" s="21"/>
      <c r="E2" s="365"/>
      <c r="F2" s="493"/>
    </row>
    <row r="3" spans="1:7" s="26" customFormat="1" ht="12" customHeight="1">
      <c r="A3" s="692" t="s">
        <v>53</v>
      </c>
      <c r="B3" s="692"/>
      <c r="C3" s="21"/>
      <c r="E3" s="365"/>
      <c r="F3" s="493"/>
    </row>
    <row r="4" spans="1:7" s="26" customFormat="1" ht="12" customHeight="1">
      <c r="A4" s="692" t="s">
        <v>127</v>
      </c>
      <c r="B4" s="693"/>
      <c r="C4" s="21"/>
      <c r="E4" s="365"/>
      <c r="F4" s="493"/>
    </row>
    <row r="5" spans="1:7" s="26" customFormat="1">
      <c r="B5" s="20"/>
      <c r="C5" s="112"/>
      <c r="D5" s="198"/>
      <c r="E5" s="365"/>
      <c r="F5" s="494"/>
    </row>
    <row r="6" spans="1:7">
      <c r="A6" s="4"/>
      <c r="B6" s="20"/>
      <c r="C6" s="339" t="s">
        <v>1</v>
      </c>
      <c r="D6" s="331">
        <v>2018</v>
      </c>
      <c r="E6" s="331"/>
      <c r="F6" s="495">
        <v>2017</v>
      </c>
      <c r="G6" s="332"/>
    </row>
    <row r="7" spans="1:7" s="299" customFormat="1">
      <c r="A7" s="17"/>
      <c r="B7" s="19"/>
      <c r="C7" s="25"/>
      <c r="D7" s="35"/>
      <c r="E7" s="35"/>
      <c r="F7" s="346" t="s">
        <v>23</v>
      </c>
      <c r="G7" s="36"/>
    </row>
    <row r="8" spans="1:7" ht="12" customHeight="1">
      <c r="A8" s="694" t="s">
        <v>41</v>
      </c>
      <c r="B8" s="694"/>
      <c r="C8" s="135"/>
      <c r="D8" s="490">
        <v>318</v>
      </c>
      <c r="E8" s="622" t="s">
        <v>235</v>
      </c>
      <c r="F8" s="496" t="s">
        <v>437</v>
      </c>
      <c r="G8" s="156" t="s">
        <v>235</v>
      </c>
    </row>
    <row r="9" spans="1:7" ht="12" customHeight="1">
      <c r="A9" s="695" t="s">
        <v>128</v>
      </c>
      <c r="B9" s="696"/>
      <c r="C9" s="136"/>
      <c r="D9" s="168"/>
      <c r="E9" s="623"/>
      <c r="F9" s="497"/>
      <c r="G9" s="12"/>
    </row>
    <row r="10" spans="1:7">
      <c r="B10" s="353" t="s">
        <v>129</v>
      </c>
      <c r="C10" s="137"/>
      <c r="D10" s="169"/>
      <c r="E10" s="624"/>
      <c r="F10" s="498"/>
      <c r="G10" s="18"/>
    </row>
    <row r="11" spans="1:7">
      <c r="B11" s="64" t="s">
        <v>141</v>
      </c>
      <c r="C11" s="137"/>
      <c r="D11" s="169"/>
      <c r="E11" s="624"/>
      <c r="F11" s="498"/>
      <c r="G11" s="18"/>
    </row>
    <row r="12" spans="1:7">
      <c r="B12" s="239" t="s">
        <v>130</v>
      </c>
      <c r="C12" s="138"/>
      <c r="D12" s="170">
        <v>-263</v>
      </c>
      <c r="E12" s="470"/>
      <c r="F12" s="485">
        <v>250</v>
      </c>
      <c r="G12" s="14"/>
    </row>
    <row r="13" spans="1:7" ht="14.25" customHeight="1">
      <c r="B13" s="239" t="s">
        <v>140</v>
      </c>
      <c r="C13" s="138"/>
      <c r="D13" s="656">
        <v>10</v>
      </c>
      <c r="E13" s="470"/>
      <c r="F13" s="485">
        <v>36</v>
      </c>
      <c r="G13" s="14"/>
    </row>
    <row r="14" spans="1:7">
      <c r="B14" s="106" t="s">
        <v>131</v>
      </c>
      <c r="C14" s="138">
        <v>13</v>
      </c>
      <c r="D14" s="460">
        <v>55</v>
      </c>
      <c r="E14" s="470"/>
      <c r="F14" s="174">
        <v>-29</v>
      </c>
      <c r="G14" s="14"/>
    </row>
    <row r="15" spans="1:7">
      <c r="A15" s="17"/>
      <c r="B15" s="239" t="s">
        <v>132</v>
      </c>
      <c r="C15" s="139"/>
      <c r="D15" s="170">
        <v>-3</v>
      </c>
      <c r="E15" s="470"/>
      <c r="F15" s="174">
        <v>-1</v>
      </c>
      <c r="G15" s="14"/>
    </row>
    <row r="16" spans="1:7">
      <c r="A16" s="370"/>
      <c r="B16" s="24"/>
      <c r="C16" s="140"/>
      <c r="D16" s="171">
        <f>SUM(D9:D15)</f>
        <v>-201</v>
      </c>
      <c r="E16" s="625"/>
      <c r="F16" s="505">
        <f>SUM(F12:F15)</f>
        <v>256</v>
      </c>
      <c r="G16" s="11"/>
    </row>
    <row r="17" spans="1:7" ht="12" customHeight="1">
      <c r="B17" s="236" t="s">
        <v>133</v>
      </c>
      <c r="C17" s="141"/>
      <c r="D17" s="172"/>
      <c r="E17" s="623"/>
      <c r="F17" s="499"/>
      <c r="G17" s="12"/>
    </row>
    <row r="18" spans="1:7">
      <c r="A18" s="17"/>
      <c r="B18" s="377" t="s">
        <v>212</v>
      </c>
      <c r="C18" s="138"/>
      <c r="D18" s="170">
        <v>1</v>
      </c>
      <c r="E18" s="470"/>
      <c r="F18" s="174">
        <v>-2</v>
      </c>
      <c r="G18" s="14"/>
    </row>
    <row r="19" spans="1:7" ht="12" customHeight="1">
      <c r="A19" s="697" t="s">
        <v>135</v>
      </c>
      <c r="B19" s="697"/>
      <c r="C19" s="141"/>
      <c r="D19" s="172"/>
      <c r="E19" s="623"/>
      <c r="F19" s="499"/>
      <c r="G19" s="12"/>
    </row>
    <row r="20" spans="1:7">
      <c r="A20" s="17"/>
      <c r="B20" s="239" t="s">
        <v>136</v>
      </c>
      <c r="C20" s="138"/>
      <c r="D20" s="159">
        <v>33</v>
      </c>
      <c r="E20" s="470"/>
      <c r="F20" s="174">
        <v>-161</v>
      </c>
      <c r="G20" s="14"/>
    </row>
    <row r="21" spans="1:7">
      <c r="B21" s="376" t="s">
        <v>137</v>
      </c>
      <c r="C21" s="141"/>
      <c r="D21" s="172"/>
      <c r="E21" s="623"/>
      <c r="F21" s="499"/>
      <c r="G21" s="12"/>
    </row>
    <row r="22" spans="1:7" s="299" customFormat="1" ht="12" customHeight="1">
      <c r="B22" s="374" t="s">
        <v>138</v>
      </c>
      <c r="C22" s="336"/>
      <c r="D22" s="337"/>
      <c r="E22" s="626"/>
      <c r="F22" s="340"/>
      <c r="G22" s="328"/>
    </row>
    <row r="23" spans="1:7" s="299" customFormat="1">
      <c r="B23" s="338" t="s">
        <v>139</v>
      </c>
      <c r="C23" s="336"/>
      <c r="D23" s="337">
        <v>-6</v>
      </c>
      <c r="E23" s="626"/>
      <c r="F23" s="340">
        <v>0</v>
      </c>
      <c r="G23" s="328"/>
    </row>
    <row r="24" spans="1:7">
      <c r="B24" s="375" t="s">
        <v>142</v>
      </c>
      <c r="C24" s="138"/>
      <c r="D24" s="170"/>
      <c r="E24" s="624"/>
      <c r="F24" s="174"/>
      <c r="G24" s="18"/>
    </row>
    <row r="25" spans="1:7">
      <c r="B25" s="239" t="s">
        <v>143</v>
      </c>
      <c r="C25" s="138"/>
      <c r="D25" s="460">
        <v>278</v>
      </c>
      <c r="E25" s="470"/>
      <c r="F25" s="485">
        <v>252</v>
      </c>
      <c r="G25" s="14"/>
    </row>
    <row r="26" spans="1:7">
      <c r="A26" s="17"/>
      <c r="B26" s="243" t="s">
        <v>144</v>
      </c>
      <c r="C26" s="118">
        <v>13</v>
      </c>
      <c r="D26" s="170">
        <v>-6</v>
      </c>
      <c r="E26" s="470"/>
      <c r="F26" s="174">
        <v>-68</v>
      </c>
      <c r="G26" s="14"/>
    </row>
    <row r="27" spans="1:7">
      <c r="A27" s="370"/>
      <c r="B27" s="197"/>
      <c r="C27" s="140"/>
      <c r="D27" s="506">
        <f>SUM(D23:D26)</f>
        <v>266</v>
      </c>
      <c r="E27" s="625"/>
      <c r="F27" s="505">
        <f>SUM(F25:F26)</f>
        <v>184</v>
      </c>
      <c r="G27" s="11"/>
    </row>
    <row r="28" spans="1:7" ht="12" customHeight="1">
      <c r="A28" s="694" t="s">
        <v>145</v>
      </c>
      <c r="B28" s="698"/>
      <c r="C28" s="140"/>
      <c r="D28" s="506">
        <f>D27+D20+D18+D16</f>
        <v>99</v>
      </c>
      <c r="E28" s="625"/>
      <c r="F28" s="505">
        <f>F27+F20+F18+F16</f>
        <v>277</v>
      </c>
      <c r="G28" s="11"/>
    </row>
    <row r="29" spans="1:7" ht="12" customHeight="1" thickBot="1">
      <c r="A29" s="699" t="s">
        <v>146</v>
      </c>
      <c r="B29" s="699"/>
      <c r="C29" s="142"/>
      <c r="D29" s="491">
        <f>D8+D28</f>
        <v>417</v>
      </c>
      <c r="E29" s="518" t="s">
        <v>235</v>
      </c>
      <c r="F29" s="500" t="s">
        <v>448</v>
      </c>
      <c r="G29" s="157" t="s">
        <v>235</v>
      </c>
    </row>
    <row r="30" spans="1:7" ht="12" customHeight="1">
      <c r="A30" s="700" t="s">
        <v>42</v>
      </c>
      <c r="B30" s="701"/>
      <c r="C30" s="143"/>
      <c r="D30" s="173"/>
      <c r="E30" s="627"/>
      <c r="F30" s="501"/>
      <c r="G30" s="10"/>
    </row>
    <row r="31" spans="1:7">
      <c r="B31" s="239" t="s">
        <v>147</v>
      </c>
      <c r="C31" s="144"/>
      <c r="D31" s="460">
        <v>413</v>
      </c>
      <c r="E31" s="468" t="s">
        <v>235</v>
      </c>
      <c r="F31" s="483" t="s">
        <v>449</v>
      </c>
      <c r="G31" s="110" t="s">
        <v>235</v>
      </c>
    </row>
    <row r="32" spans="1:7">
      <c r="A32" s="17"/>
      <c r="B32" s="243" t="s">
        <v>148</v>
      </c>
      <c r="C32" s="139"/>
      <c r="D32" s="460">
        <v>4</v>
      </c>
      <c r="E32" s="470"/>
      <c r="F32" s="485">
        <v>147</v>
      </c>
      <c r="G32" s="14"/>
    </row>
    <row r="33" spans="1:7" ht="12.6" thickBot="1">
      <c r="A33" s="369"/>
      <c r="B33" s="29"/>
      <c r="C33" s="145"/>
      <c r="D33" s="492">
        <f>SUM(D31:D32)</f>
        <v>417</v>
      </c>
      <c r="E33" s="518" t="s">
        <v>235</v>
      </c>
      <c r="F33" s="502" t="s">
        <v>448</v>
      </c>
      <c r="G33" s="157" t="s">
        <v>235</v>
      </c>
    </row>
    <row r="34" spans="1:7" s="194" customFormat="1" ht="12" customHeight="1">
      <c r="A34" s="295" t="s">
        <v>11</v>
      </c>
      <c r="B34" s="347" t="s">
        <v>124</v>
      </c>
      <c r="C34" s="347"/>
      <c r="D34" s="347"/>
      <c r="E34" s="628"/>
      <c r="F34" s="503"/>
      <c r="G34" s="347"/>
    </row>
    <row r="35" spans="1:7" s="194" customFormat="1" ht="24" customHeight="1">
      <c r="A35" s="295" t="s">
        <v>15</v>
      </c>
      <c r="B35" s="688" t="s">
        <v>447</v>
      </c>
      <c r="C35" s="688"/>
      <c r="D35" s="688"/>
      <c r="E35" s="688"/>
      <c r="F35" s="688"/>
      <c r="G35" s="195"/>
    </row>
    <row r="36" spans="1:7" s="194" customFormat="1" ht="12" customHeight="1">
      <c r="A36" s="295" t="s">
        <v>17</v>
      </c>
      <c r="B36" s="688" t="s">
        <v>446</v>
      </c>
      <c r="C36" s="688"/>
      <c r="D36" s="688"/>
      <c r="E36" s="688"/>
      <c r="F36" s="688"/>
      <c r="G36" s="196"/>
    </row>
    <row r="37" spans="1:7" ht="24" customHeight="1">
      <c r="A37" s="295" t="s">
        <v>18</v>
      </c>
      <c r="B37" s="689" t="s">
        <v>516</v>
      </c>
      <c r="C37" s="689"/>
      <c r="D37" s="689"/>
      <c r="E37" s="689"/>
      <c r="F37" s="689"/>
      <c r="G37" s="689"/>
    </row>
    <row r="38" spans="1:7" ht="24" customHeight="1">
      <c r="B38" s="687" t="s">
        <v>125</v>
      </c>
      <c r="C38" s="687"/>
      <c r="D38" s="687"/>
      <c r="E38" s="687"/>
      <c r="F38" s="687"/>
    </row>
    <row r="39" spans="1:7" ht="15" customHeight="1">
      <c r="B39" s="107"/>
    </row>
    <row r="40" spans="1:7" ht="15" customHeight="1">
      <c r="B40" s="107"/>
    </row>
    <row r="41" spans="1:7" ht="15" customHeight="1"/>
    <row r="42" spans="1:7" ht="15" customHeight="1"/>
    <row r="43" spans="1:7" ht="15" customHeight="1"/>
    <row r="44" spans="1:7" ht="15" customHeight="1"/>
    <row r="45" spans="1:7" ht="15" customHeight="1"/>
    <row r="46" spans="1:7" ht="15" customHeight="1"/>
    <row r="47" spans="1:7" ht="15" customHeight="1"/>
    <row r="48" spans="1:7"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sheetData>
  <mergeCells count="14">
    <mergeCell ref="B38:F38"/>
    <mergeCell ref="B36:F36"/>
    <mergeCell ref="B35:F35"/>
    <mergeCell ref="B37:G37"/>
    <mergeCell ref="A1:B1"/>
    <mergeCell ref="A2:B2"/>
    <mergeCell ref="A3:B3"/>
    <mergeCell ref="A4:B4"/>
    <mergeCell ref="A8:B8"/>
    <mergeCell ref="A9:B9"/>
    <mergeCell ref="A19:B19"/>
    <mergeCell ref="A28:B28"/>
    <mergeCell ref="A29:B29"/>
    <mergeCell ref="A30:B30"/>
  </mergeCells>
  <pageMargins left="0.70866141732283472" right="0.70866141732283472" top="0.74803149606299213" bottom="0.74803149606299213" header="0.31496062992125984" footer="0.31496062992125984"/>
  <pageSetup scale="9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3"/>
  <sheetViews>
    <sheetView showGridLines="0" view="pageBreakPreview" topLeftCell="A7" zoomScaleNormal="90" zoomScaleSheetLayoutView="100" workbookViewId="0">
      <selection activeCell="K34" sqref="K34"/>
    </sheetView>
  </sheetViews>
  <sheetFormatPr defaultColWidth="21.44140625" defaultRowHeight="11.4"/>
  <cols>
    <col min="1" max="1" width="1.77734375" style="362" customWidth="1"/>
    <col min="2" max="2" width="58" style="27" customWidth="1"/>
    <col min="3" max="3" width="12.77734375" style="114" customWidth="1"/>
    <col min="4" max="4" width="12.77734375" style="27" customWidth="1"/>
    <col min="5" max="5" width="2.33203125" style="4" customWidth="1"/>
    <col min="6" max="6" width="12.77734375" style="27" customWidth="1"/>
    <col min="7" max="7" width="2.33203125" style="4" customWidth="1"/>
    <col min="8" max="8" width="12.77734375" style="27" customWidth="1"/>
    <col min="9" max="9" width="2.33203125" style="4" customWidth="1"/>
    <col min="10" max="16384" width="21.44140625" style="27"/>
  </cols>
  <sheetData>
    <row r="1" spans="1:9" ht="12">
      <c r="A1" s="365" t="s">
        <v>0</v>
      </c>
      <c r="B1" s="361"/>
      <c r="C1" s="372"/>
      <c r="D1" s="22"/>
      <c r="E1" s="26"/>
      <c r="G1" s="22"/>
      <c r="H1" s="26"/>
      <c r="I1" s="22"/>
    </row>
    <row r="2" spans="1:9" ht="12" customHeight="1">
      <c r="A2" s="365" t="s">
        <v>79</v>
      </c>
      <c r="B2" s="361"/>
      <c r="C2" s="361"/>
      <c r="D2" s="361"/>
      <c r="E2" s="361"/>
      <c r="G2" s="22"/>
      <c r="H2" s="26"/>
      <c r="I2" s="22"/>
    </row>
    <row r="3" spans="1:9">
      <c r="A3" s="193" t="s">
        <v>149</v>
      </c>
      <c r="B3" s="362"/>
      <c r="C3" s="21"/>
      <c r="D3" s="22"/>
      <c r="E3" s="26"/>
      <c r="G3" s="22"/>
      <c r="H3" s="26"/>
      <c r="I3" s="22"/>
    </row>
    <row r="4" spans="1:9">
      <c r="A4" s="193" t="s">
        <v>127</v>
      </c>
      <c r="B4" s="362"/>
      <c r="C4" s="372"/>
      <c r="D4" s="22"/>
      <c r="E4" s="26"/>
      <c r="G4" s="22"/>
      <c r="H4" s="26"/>
      <c r="I4" s="22"/>
    </row>
    <row r="5" spans="1:9" ht="12">
      <c r="A5" s="372"/>
      <c r="B5" s="28"/>
      <c r="C5" s="122"/>
      <c r="D5" s="343" t="s">
        <v>150</v>
      </c>
      <c r="E5" s="341"/>
      <c r="F5" s="342" t="s">
        <v>150</v>
      </c>
      <c r="G5" s="380"/>
      <c r="H5" s="342" t="s">
        <v>151</v>
      </c>
      <c r="I5" s="111"/>
    </row>
    <row r="6" spans="1:9" ht="12">
      <c r="A6" s="20"/>
      <c r="B6" s="20"/>
      <c r="C6" s="330" t="s">
        <v>1</v>
      </c>
      <c r="D6" s="344">
        <v>2018</v>
      </c>
      <c r="E6" s="345"/>
      <c r="F6" s="345">
        <v>2017</v>
      </c>
      <c r="G6" s="345"/>
      <c r="H6" s="345">
        <v>2017</v>
      </c>
      <c r="I6" s="345"/>
    </row>
    <row r="7" spans="1:9" s="299" customFormat="1" ht="12">
      <c r="A7" s="20"/>
      <c r="B7" s="20"/>
      <c r="C7" s="330"/>
      <c r="D7" s="344"/>
      <c r="E7" s="345"/>
      <c r="F7" s="346" t="s">
        <v>23</v>
      </c>
      <c r="G7" s="381"/>
      <c r="H7" s="346" t="s">
        <v>23</v>
      </c>
      <c r="I7" s="345"/>
    </row>
    <row r="8" spans="1:9" ht="12">
      <c r="A8" s="509" t="s">
        <v>81</v>
      </c>
      <c r="B8" s="166"/>
      <c r="C8" s="123"/>
      <c r="D8" s="23"/>
      <c r="E8" s="9"/>
      <c r="F8" s="9"/>
      <c r="G8" s="9"/>
      <c r="H8" s="9"/>
      <c r="I8" s="9"/>
    </row>
    <row r="9" spans="1:9" ht="12">
      <c r="A9" s="193" t="s">
        <v>82</v>
      </c>
      <c r="B9" s="106"/>
      <c r="C9" s="124">
        <v>16</v>
      </c>
      <c r="D9" s="441" t="s">
        <v>311</v>
      </c>
      <c r="E9" s="468" t="s">
        <v>235</v>
      </c>
      <c r="F9" s="443" t="s">
        <v>337</v>
      </c>
      <c r="G9" s="110" t="s">
        <v>235</v>
      </c>
      <c r="H9" s="443" t="s">
        <v>348</v>
      </c>
      <c r="I9" s="110" t="s">
        <v>235</v>
      </c>
    </row>
    <row r="10" spans="1:9" ht="12">
      <c r="A10" s="193" t="s">
        <v>83</v>
      </c>
      <c r="B10" s="106"/>
      <c r="C10" s="124">
        <v>17</v>
      </c>
      <c r="D10" s="441" t="s">
        <v>312</v>
      </c>
      <c r="E10" s="14"/>
      <c r="F10" s="443" t="s">
        <v>338</v>
      </c>
      <c r="G10" s="14"/>
      <c r="H10" s="443" t="s">
        <v>349</v>
      </c>
      <c r="I10" s="14"/>
    </row>
    <row r="11" spans="1:9" s="299" customFormat="1" ht="12">
      <c r="A11" s="193" t="s">
        <v>84</v>
      </c>
      <c r="B11" s="106"/>
      <c r="C11" s="124">
        <v>18</v>
      </c>
      <c r="D11" s="441" t="s">
        <v>313</v>
      </c>
      <c r="E11" s="14"/>
      <c r="F11" s="443" t="s">
        <v>339</v>
      </c>
      <c r="G11" s="14"/>
      <c r="H11" s="443" t="s">
        <v>350</v>
      </c>
      <c r="I11" s="14"/>
    </row>
    <row r="12" spans="1:9" ht="12">
      <c r="A12" s="193" t="s">
        <v>85</v>
      </c>
      <c r="B12" s="106"/>
      <c r="C12" s="125">
        <v>19</v>
      </c>
      <c r="D12" s="441" t="s">
        <v>314</v>
      </c>
      <c r="E12" s="14"/>
      <c r="F12" s="443" t="s">
        <v>340</v>
      </c>
      <c r="G12" s="14"/>
      <c r="H12" s="443" t="s">
        <v>351</v>
      </c>
      <c r="I12" s="14"/>
    </row>
    <row r="13" spans="1:9" ht="12">
      <c r="A13" s="193" t="s">
        <v>86</v>
      </c>
      <c r="B13" s="106"/>
      <c r="C13" s="125">
        <v>21</v>
      </c>
      <c r="D13" s="441">
        <v>210</v>
      </c>
      <c r="E13" s="14"/>
      <c r="F13" s="443">
        <v>415</v>
      </c>
      <c r="G13" s="14"/>
      <c r="H13" s="443">
        <v>336</v>
      </c>
      <c r="I13" s="14"/>
    </row>
    <row r="14" spans="1:9" ht="12">
      <c r="A14" s="193" t="s">
        <v>87</v>
      </c>
      <c r="B14" s="106"/>
      <c r="C14" s="177">
        <v>22</v>
      </c>
      <c r="D14" s="441">
        <v>357</v>
      </c>
      <c r="E14" s="178"/>
      <c r="F14" s="443">
        <v>427</v>
      </c>
      <c r="G14" s="178"/>
      <c r="H14" s="443">
        <v>427</v>
      </c>
      <c r="I14" s="178"/>
    </row>
    <row r="15" spans="1:9" s="176" customFormat="1" ht="12">
      <c r="A15" s="510" t="s">
        <v>88</v>
      </c>
      <c r="B15" s="179"/>
      <c r="C15" s="177">
        <v>31</v>
      </c>
      <c r="D15" s="159">
        <v>0</v>
      </c>
      <c r="E15" s="178"/>
      <c r="F15" s="485" t="s">
        <v>341</v>
      </c>
      <c r="G15" s="178"/>
      <c r="H15" s="174">
        <v>0</v>
      </c>
      <c r="I15" s="178"/>
    </row>
    <row r="16" spans="1:9" ht="12">
      <c r="A16" s="511" t="s">
        <v>89</v>
      </c>
      <c r="B16" s="382"/>
      <c r="C16" s="182"/>
      <c r="D16" s="451" t="s">
        <v>315</v>
      </c>
      <c r="E16" s="184"/>
      <c r="F16" s="448" t="s">
        <v>342</v>
      </c>
      <c r="G16" s="184"/>
      <c r="H16" s="183" t="s">
        <v>352</v>
      </c>
      <c r="I16" s="184"/>
    </row>
    <row r="17" spans="1:9" ht="12">
      <c r="A17" s="512" t="s">
        <v>90</v>
      </c>
      <c r="B17" s="383"/>
      <c r="C17" s="123">
        <v>23</v>
      </c>
      <c r="D17" s="441" t="s">
        <v>316</v>
      </c>
      <c r="E17" s="7"/>
      <c r="F17" s="443" t="s">
        <v>343</v>
      </c>
      <c r="G17" s="7"/>
      <c r="H17" s="443" t="s">
        <v>362</v>
      </c>
      <c r="I17" s="7"/>
    </row>
    <row r="18" spans="1:9" ht="12">
      <c r="A18" s="193" t="s">
        <v>91</v>
      </c>
      <c r="B18" s="106"/>
      <c r="C18" s="124">
        <v>24</v>
      </c>
      <c r="D18" s="441" t="s">
        <v>317</v>
      </c>
      <c r="E18" s="14"/>
      <c r="F18" s="443" t="s">
        <v>344</v>
      </c>
      <c r="G18" s="14"/>
      <c r="H18" s="443" t="s">
        <v>363</v>
      </c>
      <c r="I18" s="14"/>
    </row>
    <row r="19" spans="1:9" ht="12">
      <c r="A19" s="26" t="s">
        <v>3</v>
      </c>
      <c r="C19" s="124">
        <v>24</v>
      </c>
      <c r="D19" s="441" t="s">
        <v>318</v>
      </c>
      <c r="E19" s="14"/>
      <c r="F19" s="443" t="s">
        <v>345</v>
      </c>
      <c r="G19" s="14"/>
      <c r="H19" s="443" t="s">
        <v>364</v>
      </c>
      <c r="I19" s="14"/>
    </row>
    <row r="20" spans="1:9" ht="12">
      <c r="A20" s="193" t="s">
        <v>92</v>
      </c>
      <c r="B20" s="106"/>
      <c r="C20" s="124">
        <v>13</v>
      </c>
      <c r="D20" s="441">
        <v>746</v>
      </c>
      <c r="E20" s="14"/>
      <c r="F20" s="443">
        <v>595</v>
      </c>
      <c r="G20" s="14"/>
      <c r="H20" s="443">
        <v>698</v>
      </c>
      <c r="I20" s="14"/>
    </row>
    <row r="21" spans="1:9" ht="12">
      <c r="A21" s="371" t="s">
        <v>152</v>
      </c>
      <c r="B21" s="373"/>
      <c r="C21" s="124">
        <v>39</v>
      </c>
      <c r="D21" s="441" t="s">
        <v>319</v>
      </c>
      <c r="E21" s="14"/>
      <c r="F21" s="443">
        <v>491</v>
      </c>
      <c r="G21" s="14"/>
      <c r="H21" s="443">
        <v>332</v>
      </c>
      <c r="I21" s="14"/>
    </row>
    <row r="22" spans="1:9" ht="12">
      <c r="A22" s="193" t="s">
        <v>86</v>
      </c>
      <c r="B22" s="106"/>
      <c r="C22" s="125">
        <v>21</v>
      </c>
      <c r="D22" s="441" t="s">
        <v>320</v>
      </c>
      <c r="E22" s="14"/>
      <c r="F22" s="443">
        <v>825</v>
      </c>
      <c r="G22" s="14"/>
      <c r="H22" s="443">
        <v>915</v>
      </c>
      <c r="I22" s="14"/>
    </row>
    <row r="23" spans="1:9" ht="12">
      <c r="A23" s="513" t="s">
        <v>87</v>
      </c>
      <c r="B23" s="366"/>
      <c r="C23" s="126">
        <v>22</v>
      </c>
      <c r="D23" s="450">
        <v>599</v>
      </c>
      <c r="E23" s="16"/>
      <c r="F23" s="445">
        <v>643</v>
      </c>
      <c r="G23" s="16"/>
      <c r="H23" s="445">
        <v>588</v>
      </c>
      <c r="I23" s="16"/>
    </row>
    <row r="24" spans="1:9" ht="12">
      <c r="A24" s="514" t="s">
        <v>100</v>
      </c>
      <c r="B24" s="384"/>
      <c r="C24" s="127"/>
      <c r="D24" s="519" t="s">
        <v>321</v>
      </c>
      <c r="E24" s="11"/>
      <c r="F24" s="446" t="s">
        <v>346</v>
      </c>
      <c r="G24" s="11"/>
      <c r="H24" s="446" t="s">
        <v>361</v>
      </c>
      <c r="I24" s="11"/>
    </row>
    <row r="25" spans="1:9" ht="12.6" thickBot="1">
      <c r="A25" s="29"/>
      <c r="B25" s="29"/>
      <c r="C25" s="128"/>
      <c r="D25" s="520" t="s">
        <v>322</v>
      </c>
      <c r="E25" s="518" t="s">
        <v>235</v>
      </c>
      <c r="F25" s="521" t="s">
        <v>347</v>
      </c>
      <c r="G25" s="157" t="s">
        <v>235</v>
      </c>
      <c r="H25" s="521" t="s">
        <v>365</v>
      </c>
      <c r="I25" s="157" t="s">
        <v>235</v>
      </c>
    </row>
    <row r="26" spans="1:9" ht="12">
      <c r="A26" s="515" t="s">
        <v>93</v>
      </c>
      <c r="B26" s="385"/>
      <c r="C26" s="129"/>
      <c r="D26" s="73"/>
      <c r="E26" s="13"/>
      <c r="F26" s="443"/>
      <c r="G26" s="13"/>
      <c r="H26" s="443"/>
      <c r="I26" s="13"/>
    </row>
    <row r="27" spans="1:9" ht="12">
      <c r="A27" s="193" t="s">
        <v>94</v>
      </c>
      <c r="B27" s="106"/>
      <c r="C27" s="124">
        <v>26</v>
      </c>
      <c r="D27" s="441" t="s">
        <v>323</v>
      </c>
      <c r="E27" s="468" t="s">
        <v>235</v>
      </c>
      <c r="F27" s="443" t="s">
        <v>377</v>
      </c>
      <c r="G27" s="110" t="s">
        <v>235</v>
      </c>
      <c r="H27" s="443" t="s">
        <v>391</v>
      </c>
      <c r="I27" s="110" t="s">
        <v>235</v>
      </c>
    </row>
    <row r="28" spans="1:9" ht="12">
      <c r="A28" s="193" t="s">
        <v>4</v>
      </c>
      <c r="B28" s="106"/>
      <c r="C28" s="125">
        <v>27</v>
      </c>
      <c r="D28" s="441" t="s">
        <v>324</v>
      </c>
      <c r="E28" s="14"/>
      <c r="F28" s="443" t="s">
        <v>378</v>
      </c>
      <c r="G28" s="14"/>
      <c r="H28" s="443" t="s">
        <v>392</v>
      </c>
      <c r="I28" s="14"/>
    </row>
    <row r="29" spans="1:9" ht="12">
      <c r="A29" s="193" t="s">
        <v>95</v>
      </c>
      <c r="B29" s="106"/>
      <c r="C29" s="124">
        <v>18</v>
      </c>
      <c r="D29" s="441" t="s">
        <v>325</v>
      </c>
      <c r="E29" s="14"/>
      <c r="F29" s="443" t="s">
        <v>379</v>
      </c>
      <c r="G29" s="14"/>
      <c r="H29" s="443" t="s">
        <v>393</v>
      </c>
      <c r="I29" s="14"/>
    </row>
    <row r="30" spans="1:9" ht="12">
      <c r="A30" s="193" t="s">
        <v>102</v>
      </c>
      <c r="B30" s="106"/>
      <c r="C30" s="125">
        <v>28</v>
      </c>
      <c r="D30" s="441">
        <v>607</v>
      </c>
      <c r="E30" s="14"/>
      <c r="F30" s="443">
        <v>342</v>
      </c>
      <c r="G30" s="14"/>
      <c r="H30" s="443">
        <v>608</v>
      </c>
      <c r="I30" s="14"/>
    </row>
    <row r="31" spans="1:9" ht="12">
      <c r="A31" s="193" t="s">
        <v>108</v>
      </c>
      <c r="B31" s="106"/>
      <c r="C31" s="177">
        <v>29</v>
      </c>
      <c r="D31" s="441" t="s">
        <v>326</v>
      </c>
      <c r="E31" s="178"/>
      <c r="F31" s="443" t="s">
        <v>380</v>
      </c>
      <c r="G31" s="178"/>
      <c r="H31" s="443" t="s">
        <v>394</v>
      </c>
      <c r="I31" s="178"/>
    </row>
    <row r="32" spans="1:9" s="191" customFormat="1" ht="12" customHeight="1">
      <c r="A32" s="193" t="s">
        <v>153</v>
      </c>
      <c r="B32" s="106"/>
      <c r="C32" s="177">
        <v>31</v>
      </c>
      <c r="D32" s="159">
        <v>0</v>
      </c>
      <c r="E32" s="185"/>
      <c r="F32" s="488" t="s">
        <v>381</v>
      </c>
      <c r="G32" s="178"/>
      <c r="H32" s="174">
        <v>0</v>
      </c>
      <c r="I32" s="178"/>
    </row>
    <row r="33" spans="1:9" ht="12">
      <c r="A33" s="511" t="s">
        <v>105</v>
      </c>
      <c r="B33" s="382"/>
      <c r="C33" s="182"/>
      <c r="D33" s="451" t="s">
        <v>327</v>
      </c>
      <c r="E33" s="184"/>
      <c r="F33" s="445" t="s">
        <v>382</v>
      </c>
      <c r="G33" s="184"/>
      <c r="H33" s="448" t="s">
        <v>395</v>
      </c>
      <c r="I33" s="184"/>
    </row>
    <row r="34" spans="1:9" ht="12">
      <c r="A34" s="9" t="s">
        <v>4</v>
      </c>
      <c r="B34" s="8"/>
      <c r="C34" s="130">
        <v>27</v>
      </c>
      <c r="D34" s="441" t="s">
        <v>328</v>
      </c>
      <c r="E34" s="7"/>
      <c r="F34" s="443">
        <v>781</v>
      </c>
      <c r="G34" s="7"/>
      <c r="H34" s="443" t="s">
        <v>396</v>
      </c>
      <c r="I34" s="7"/>
    </row>
    <row r="35" spans="1:9" ht="12">
      <c r="A35" s="193" t="s">
        <v>95</v>
      </c>
      <c r="B35" s="106"/>
      <c r="C35" s="124">
        <v>18</v>
      </c>
      <c r="D35" s="441" t="s">
        <v>451</v>
      </c>
      <c r="E35" s="14"/>
      <c r="F35" s="443" t="s">
        <v>383</v>
      </c>
      <c r="G35" s="14"/>
      <c r="H35" s="443" t="s">
        <v>397</v>
      </c>
      <c r="I35" s="14"/>
    </row>
    <row r="36" spans="1:9" ht="12">
      <c r="A36" s="193" t="s">
        <v>106</v>
      </c>
      <c r="B36" s="106"/>
      <c r="C36" s="125">
        <v>30</v>
      </c>
      <c r="D36" s="441" t="s">
        <v>329</v>
      </c>
      <c r="E36" s="14"/>
      <c r="F36" s="443" t="s">
        <v>384</v>
      </c>
      <c r="G36" s="14"/>
      <c r="H36" s="443" t="s">
        <v>398</v>
      </c>
      <c r="I36" s="14"/>
    </row>
    <row r="37" spans="1:9" ht="12">
      <c r="A37" s="193" t="s">
        <v>107</v>
      </c>
      <c r="B37" s="106"/>
      <c r="C37" s="124">
        <v>25</v>
      </c>
      <c r="D37" s="441" t="s">
        <v>330</v>
      </c>
      <c r="E37" s="14"/>
      <c r="F37" s="443" t="s">
        <v>385</v>
      </c>
      <c r="G37" s="14"/>
      <c r="H37" s="443" t="s">
        <v>399</v>
      </c>
      <c r="I37" s="14"/>
    </row>
    <row r="38" spans="1:9" ht="12">
      <c r="A38" s="193" t="s">
        <v>102</v>
      </c>
      <c r="B38" s="106"/>
      <c r="C38" s="125">
        <v>28</v>
      </c>
      <c r="D38" s="441" t="s">
        <v>331</v>
      </c>
      <c r="E38" s="14"/>
      <c r="F38" s="443">
        <v>965</v>
      </c>
      <c r="G38" s="14"/>
      <c r="H38" s="443">
        <v>999</v>
      </c>
      <c r="I38" s="14"/>
    </row>
    <row r="39" spans="1:9" ht="12">
      <c r="A39" s="513" t="s">
        <v>108</v>
      </c>
      <c r="B39" s="366"/>
      <c r="C39" s="126">
        <v>29</v>
      </c>
      <c r="D39" s="450">
        <v>537</v>
      </c>
      <c r="E39" s="16"/>
      <c r="F39" s="445">
        <v>595</v>
      </c>
      <c r="G39" s="16"/>
      <c r="H39" s="445">
        <v>891</v>
      </c>
      <c r="I39" s="16"/>
    </row>
    <row r="40" spans="1:9" ht="12">
      <c r="A40" s="514" t="s">
        <v>109</v>
      </c>
      <c r="B40" s="384"/>
      <c r="C40" s="127"/>
      <c r="D40" s="450" t="s">
        <v>332</v>
      </c>
      <c r="E40" s="95">
        <f t="shared" ref="E40" si="0">SUM(E34:E39)</f>
        <v>0</v>
      </c>
      <c r="F40" s="445" t="s">
        <v>386</v>
      </c>
      <c r="G40" s="11"/>
      <c r="H40" s="445" t="s">
        <v>400</v>
      </c>
      <c r="I40" s="11"/>
    </row>
    <row r="41" spans="1:9" ht="12">
      <c r="A41" s="24"/>
      <c r="B41" s="24"/>
      <c r="C41" s="127"/>
      <c r="D41" s="450" t="s">
        <v>333</v>
      </c>
      <c r="E41" s="95">
        <f t="shared" ref="E41" si="1">E33+E40</f>
        <v>0</v>
      </c>
      <c r="F41" s="445" t="s">
        <v>387</v>
      </c>
      <c r="G41" s="11"/>
      <c r="H41" s="445" t="s">
        <v>401</v>
      </c>
      <c r="I41" s="11"/>
    </row>
    <row r="42" spans="1:9" ht="12">
      <c r="A42" s="509" t="s">
        <v>110</v>
      </c>
      <c r="B42" s="166"/>
      <c r="C42" s="123"/>
      <c r="D42" s="441"/>
      <c r="E42" s="12"/>
      <c r="F42" s="443"/>
      <c r="G42" s="12"/>
      <c r="H42" s="443"/>
      <c r="I42" s="12"/>
    </row>
    <row r="43" spans="1:9" s="362" customFormat="1" ht="12">
      <c r="A43" s="193" t="s">
        <v>452</v>
      </c>
      <c r="B43" s="507"/>
      <c r="C43" s="508"/>
      <c r="D43" s="441"/>
      <c r="E43" s="328"/>
      <c r="F43" s="443"/>
      <c r="G43" s="328"/>
      <c r="H43" s="443"/>
      <c r="I43" s="328"/>
    </row>
    <row r="44" spans="1:9" ht="12" customHeight="1">
      <c r="A44" s="27"/>
      <c r="B44" s="193" t="s">
        <v>517</v>
      </c>
      <c r="C44" s="124"/>
      <c r="D44" s="441" t="s">
        <v>334</v>
      </c>
      <c r="E44" s="14"/>
      <c r="F44" s="443" t="s">
        <v>388</v>
      </c>
      <c r="G44" s="14"/>
      <c r="H44" s="443" t="s">
        <v>402</v>
      </c>
      <c r="I44" s="14"/>
    </row>
    <row r="45" spans="1:9" ht="12">
      <c r="A45" s="193" t="s">
        <v>155</v>
      </c>
      <c r="B45" s="106"/>
      <c r="C45" s="131">
        <v>11</v>
      </c>
      <c r="D45" s="450" t="s">
        <v>335</v>
      </c>
      <c r="E45" s="16"/>
      <c r="F45" s="445" t="s">
        <v>389</v>
      </c>
      <c r="G45" s="16"/>
      <c r="H45" s="445" t="s">
        <v>403</v>
      </c>
      <c r="I45" s="16"/>
    </row>
    <row r="46" spans="1:9" ht="12">
      <c r="A46" s="24"/>
      <c r="B46" s="24"/>
      <c r="C46" s="127"/>
      <c r="D46" s="450" t="s">
        <v>336</v>
      </c>
      <c r="E46" s="11"/>
      <c r="F46" s="445" t="s">
        <v>390</v>
      </c>
      <c r="G46" s="11"/>
      <c r="H46" s="445" t="s">
        <v>404</v>
      </c>
      <c r="I46" s="11"/>
    </row>
    <row r="47" spans="1:9" ht="12.6" thickBot="1">
      <c r="A47" s="29"/>
      <c r="B47" s="29"/>
      <c r="C47" s="128"/>
      <c r="D47" s="452" t="s">
        <v>322</v>
      </c>
      <c r="E47" s="518" t="s">
        <v>235</v>
      </c>
      <c r="F47" s="449" t="s">
        <v>347</v>
      </c>
      <c r="G47" s="157" t="s">
        <v>235</v>
      </c>
      <c r="H47" s="449" t="s">
        <v>365</v>
      </c>
      <c r="I47" s="157" t="s">
        <v>235</v>
      </c>
    </row>
    <row r="48" spans="1:9">
      <c r="A48" s="516" t="s">
        <v>156</v>
      </c>
      <c r="B48" s="386"/>
      <c r="C48" s="132">
        <v>42</v>
      </c>
      <c r="D48" s="6"/>
      <c r="E48" s="22"/>
      <c r="F48" s="5"/>
      <c r="G48" s="22"/>
      <c r="H48" s="5"/>
      <c r="I48" s="22"/>
    </row>
    <row r="49" spans="1:9" ht="12" customHeight="1">
      <c r="A49" s="517" t="s">
        <v>450</v>
      </c>
      <c r="B49" s="685" t="s">
        <v>124</v>
      </c>
      <c r="C49" s="685"/>
      <c r="D49" s="685"/>
      <c r="E49" s="685"/>
      <c r="F49" s="685"/>
      <c r="G49" s="685"/>
      <c r="H49" s="685"/>
    </row>
    <row r="50" spans="1:9" ht="27.75" customHeight="1">
      <c r="A50" s="26"/>
      <c r="B50" s="685" t="s">
        <v>125</v>
      </c>
      <c r="C50" s="685"/>
      <c r="D50" s="685"/>
      <c r="E50" s="685"/>
      <c r="F50" s="685"/>
      <c r="G50" s="685"/>
      <c r="H50" s="685"/>
      <c r="I50" s="27"/>
    </row>
    <row r="51" spans="1:9" ht="15" customHeight="1"/>
    <row r="52" spans="1:9" ht="15" customHeight="1"/>
    <row r="53" spans="1:9" ht="15" customHeight="1"/>
    <row r="54" spans="1:9" ht="15" customHeight="1"/>
    <row r="55" spans="1:9" ht="15" customHeight="1"/>
    <row r="56" spans="1:9" ht="15" customHeight="1"/>
    <row r="57" spans="1:9" ht="15" customHeight="1"/>
    <row r="58" spans="1:9" ht="15" customHeight="1"/>
    <row r="59" spans="1:9" ht="15" customHeight="1"/>
    <row r="60" spans="1:9" ht="15" customHeight="1"/>
    <row r="61" spans="1:9" ht="15" customHeight="1"/>
    <row r="62" spans="1:9" ht="15" customHeight="1"/>
    <row r="63" spans="1:9" ht="15" customHeight="1"/>
    <row r="64" spans="1:9"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sheetData>
  <mergeCells count="2">
    <mergeCell ref="B50:H50"/>
    <mergeCell ref="B49:H49"/>
  </mergeCells>
  <pageMargins left="0.70866141732283472" right="0.70866141732283472" top="0.74803149606299213" bottom="0.74803149606299213" header="0.31496062992125984" footer="0.31496062992125984"/>
  <pageSetup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showGridLines="0" view="pageBreakPreview" topLeftCell="A7" zoomScaleNormal="100" zoomScaleSheetLayoutView="100" workbookViewId="0">
      <selection activeCell="AD34" sqref="AD34"/>
    </sheetView>
  </sheetViews>
  <sheetFormatPr defaultColWidth="21.44140625" defaultRowHeight="13.2"/>
  <cols>
    <col min="1" max="1" width="1.77734375" style="3" customWidth="1"/>
    <col min="2" max="2" width="29.33203125" style="3" customWidth="1"/>
    <col min="3" max="3" width="6.109375" style="3" customWidth="1"/>
    <col min="4" max="4" width="4.44140625" style="538" customWidth="1"/>
    <col min="5" max="5" width="2.33203125" style="3" customWidth="1"/>
    <col min="6" max="6" width="9" style="538" customWidth="1"/>
    <col min="7" max="7" width="2.33203125" style="3" customWidth="1"/>
    <col min="8" max="8" width="8.33203125" style="538" customWidth="1"/>
    <col min="9" max="9" width="2.33203125" style="3" customWidth="1"/>
    <col min="10" max="10" width="9.109375" style="538" customWidth="1"/>
    <col min="11" max="11" width="2.33203125" style="3" customWidth="1"/>
    <col min="12" max="12" width="10.44140625" style="538" customWidth="1"/>
    <col min="13" max="13" width="2.33203125" style="3" customWidth="1"/>
    <col min="14" max="14" width="10" style="538" customWidth="1"/>
    <col min="15" max="15" width="2.33203125" style="3" customWidth="1"/>
    <col min="16" max="16" width="8.77734375" style="538" customWidth="1"/>
    <col min="17" max="17" width="2.33203125" style="3" customWidth="1"/>
    <col min="18" max="18" width="10.77734375" style="538" customWidth="1"/>
    <col min="19" max="19" width="2.33203125" style="3" customWidth="1"/>
    <col min="20" max="20" width="8.77734375" style="538" customWidth="1"/>
    <col min="21" max="21" width="2.33203125" style="3" customWidth="1"/>
    <col min="22" max="22" width="9.77734375" style="538" customWidth="1"/>
    <col min="23" max="23" width="2.33203125" style="3" customWidth="1"/>
    <col min="24" max="24" width="13.6640625" style="538" customWidth="1"/>
    <col min="25" max="25" width="2.33203125" style="3" customWidth="1"/>
    <col min="26" max="26" width="9.77734375" style="538" customWidth="1"/>
    <col min="27" max="27" width="2.33203125" style="3" customWidth="1"/>
    <col min="28" max="16384" width="21.44140625" style="3"/>
  </cols>
  <sheetData>
    <row r="1" spans="1:27" s="201" customFormat="1" ht="12" customHeight="1">
      <c r="A1" s="709" t="s">
        <v>0</v>
      </c>
      <c r="B1" s="709"/>
      <c r="C1" s="709"/>
      <c r="D1" s="709"/>
      <c r="E1" s="709"/>
      <c r="F1" s="709"/>
      <c r="H1" s="539"/>
      <c r="J1" s="539"/>
      <c r="L1" s="539"/>
      <c r="M1" s="202"/>
      <c r="N1" s="542"/>
      <c r="O1" s="202"/>
      <c r="P1" s="542"/>
      <c r="Q1" s="202"/>
      <c r="R1" s="542"/>
      <c r="S1" s="202"/>
      <c r="T1" s="542"/>
      <c r="U1" s="202"/>
      <c r="V1" s="542"/>
      <c r="W1" s="202"/>
      <c r="X1" s="542"/>
      <c r="Y1" s="202"/>
      <c r="Z1" s="542"/>
    </row>
    <row r="2" spans="1:27" s="201" customFormat="1" ht="12" customHeight="1">
      <c r="A2" s="709" t="s">
        <v>157</v>
      </c>
      <c r="B2" s="709"/>
      <c r="C2" s="709"/>
      <c r="D2" s="709"/>
      <c r="E2" s="709"/>
      <c r="F2" s="709"/>
      <c r="G2" s="709"/>
      <c r="H2" s="709"/>
      <c r="I2" s="709"/>
      <c r="J2" s="709"/>
      <c r="K2" s="709"/>
      <c r="L2" s="709"/>
      <c r="M2" s="709"/>
      <c r="N2" s="709"/>
      <c r="O2" s="202"/>
      <c r="P2" s="542"/>
      <c r="Q2" s="202"/>
      <c r="R2" s="542"/>
      <c r="S2" s="202"/>
      <c r="T2" s="542"/>
      <c r="U2" s="202"/>
      <c r="V2" s="542"/>
      <c r="W2" s="202"/>
      <c r="X2" s="542"/>
      <c r="Y2" s="202"/>
      <c r="Z2" s="542"/>
    </row>
    <row r="3" spans="1:27" s="201" customFormat="1" ht="12" customHeight="1">
      <c r="A3" s="710" t="s">
        <v>158</v>
      </c>
      <c r="B3" s="710"/>
      <c r="C3" s="710"/>
      <c r="D3" s="710"/>
      <c r="E3" s="710"/>
      <c r="F3" s="710"/>
      <c r="H3" s="539"/>
      <c r="J3" s="539"/>
      <c r="L3" s="539"/>
      <c r="M3" s="202"/>
      <c r="N3" s="542"/>
      <c r="O3" s="202"/>
      <c r="P3" s="542"/>
      <c r="Q3" s="202"/>
      <c r="R3" s="542"/>
      <c r="S3" s="202"/>
      <c r="T3" s="542"/>
      <c r="U3" s="202"/>
      <c r="V3" s="542"/>
      <c r="W3" s="202"/>
      <c r="X3" s="542"/>
      <c r="Y3" s="202"/>
      <c r="Z3" s="542"/>
    </row>
    <row r="4" spans="1:27" s="201" customFormat="1" ht="12" customHeight="1">
      <c r="A4" s="710" t="s">
        <v>127</v>
      </c>
      <c r="B4" s="710"/>
      <c r="C4" s="710"/>
      <c r="D4" s="710"/>
      <c r="E4" s="710"/>
      <c r="F4" s="710"/>
      <c r="H4" s="539"/>
      <c r="J4" s="539"/>
      <c r="L4" s="539"/>
      <c r="M4" s="202"/>
      <c r="N4" s="542"/>
      <c r="O4" s="202"/>
      <c r="P4" s="542"/>
      <c r="Q4" s="202"/>
      <c r="R4" s="542"/>
      <c r="S4" s="202"/>
      <c r="T4" s="542"/>
      <c r="U4" s="202"/>
      <c r="V4" s="542"/>
      <c r="W4" s="202"/>
      <c r="X4" s="542"/>
      <c r="Y4" s="202"/>
      <c r="Z4" s="542"/>
    </row>
    <row r="5" spans="1:27" s="201" customFormat="1" ht="12" customHeight="1">
      <c r="A5" s="202"/>
      <c r="B5" s="553"/>
      <c r="C5" s="711" t="s">
        <v>154</v>
      </c>
      <c r="D5" s="711"/>
      <c r="E5" s="711"/>
      <c r="F5" s="711"/>
      <c r="G5" s="711"/>
      <c r="H5" s="711"/>
      <c r="I5" s="711"/>
      <c r="J5" s="711"/>
      <c r="K5" s="711"/>
      <c r="L5" s="711"/>
      <c r="M5" s="711"/>
      <c r="N5" s="711"/>
      <c r="O5" s="711"/>
      <c r="P5" s="711"/>
      <c r="Q5" s="711"/>
      <c r="R5" s="711"/>
      <c r="S5" s="711"/>
      <c r="T5" s="711"/>
      <c r="U5" s="711"/>
      <c r="V5" s="711"/>
      <c r="W5" s="292"/>
      <c r="X5" s="547"/>
      <c r="Y5" s="202"/>
      <c r="Z5" s="542"/>
    </row>
    <row r="6" spans="1:27" s="201" customFormat="1" ht="23.25" customHeight="1">
      <c r="A6" s="202"/>
      <c r="B6" s="553"/>
      <c r="C6" s="708" t="s">
        <v>159</v>
      </c>
      <c r="D6" s="708"/>
      <c r="E6" s="708"/>
      <c r="F6" s="708"/>
      <c r="G6" s="708"/>
      <c r="H6" s="708"/>
      <c r="I6" s="293"/>
      <c r="J6" s="707" t="s">
        <v>166</v>
      </c>
      <c r="K6" s="707"/>
      <c r="L6" s="707"/>
      <c r="M6" s="294"/>
      <c r="N6" s="543"/>
      <c r="O6" s="708" t="s">
        <v>165</v>
      </c>
      <c r="P6" s="708"/>
      <c r="Q6" s="708"/>
      <c r="R6" s="708"/>
      <c r="S6" s="708"/>
      <c r="T6" s="708"/>
      <c r="U6" s="292"/>
      <c r="V6" s="547"/>
      <c r="W6" s="292"/>
      <c r="X6" s="547"/>
      <c r="Y6" s="202"/>
      <c r="Z6" s="542"/>
    </row>
    <row r="7" spans="1:27" s="201" customFormat="1" ht="60.75" customHeight="1">
      <c r="A7" s="203"/>
      <c r="B7" s="554"/>
      <c r="C7" s="704" t="s">
        <v>160</v>
      </c>
      <c r="D7" s="704"/>
      <c r="E7" s="704" t="s">
        <v>161</v>
      </c>
      <c r="F7" s="704"/>
      <c r="G7" s="704" t="s">
        <v>518</v>
      </c>
      <c r="H7" s="704"/>
      <c r="I7" s="703" t="s">
        <v>519</v>
      </c>
      <c r="J7" s="703"/>
      <c r="K7" s="704" t="s">
        <v>520</v>
      </c>
      <c r="L7" s="704"/>
      <c r="M7" s="703" t="s">
        <v>162</v>
      </c>
      <c r="N7" s="703"/>
      <c r="O7" s="704" t="s">
        <v>163</v>
      </c>
      <c r="P7" s="704"/>
      <c r="Q7" s="704" t="s">
        <v>164</v>
      </c>
      <c r="R7" s="704"/>
      <c r="S7" s="704" t="s">
        <v>134</v>
      </c>
      <c r="T7" s="704"/>
      <c r="U7" s="703" t="s">
        <v>8</v>
      </c>
      <c r="V7" s="703"/>
      <c r="W7" s="703" t="s">
        <v>44</v>
      </c>
      <c r="X7" s="703"/>
      <c r="Y7" s="703" t="s">
        <v>460</v>
      </c>
      <c r="Z7" s="703"/>
      <c r="AA7" s="363"/>
    </row>
    <row r="8" spans="1:27" s="201" customFormat="1" ht="13.8">
      <c r="A8" s="549" t="s">
        <v>167</v>
      </c>
      <c r="B8" s="364"/>
      <c r="C8" s="204"/>
      <c r="D8" s="529">
        <v>347</v>
      </c>
      <c r="E8" s="525" t="s">
        <v>235</v>
      </c>
      <c r="F8" s="529" t="s">
        <v>453</v>
      </c>
      <c r="G8" s="525" t="s">
        <v>235</v>
      </c>
      <c r="H8" s="529">
        <v>73</v>
      </c>
      <c r="I8" s="205" t="s">
        <v>235</v>
      </c>
      <c r="J8" s="540" t="s">
        <v>461</v>
      </c>
      <c r="K8" s="205" t="s">
        <v>235</v>
      </c>
      <c r="L8" s="540" t="s">
        <v>465</v>
      </c>
      <c r="M8" s="205" t="s">
        <v>235</v>
      </c>
      <c r="N8" s="529">
        <v>128</v>
      </c>
      <c r="O8" s="525" t="s">
        <v>235</v>
      </c>
      <c r="P8" s="529">
        <v>6</v>
      </c>
      <c r="Q8" s="525" t="s">
        <v>235</v>
      </c>
      <c r="R8" s="545" t="s">
        <v>463</v>
      </c>
      <c r="S8" s="528" t="s">
        <v>235</v>
      </c>
      <c r="T8" s="545" t="s">
        <v>464</v>
      </c>
      <c r="U8" s="528" t="s">
        <v>235</v>
      </c>
      <c r="V8" s="545" t="s">
        <v>402</v>
      </c>
      <c r="W8" s="525" t="s">
        <v>235</v>
      </c>
      <c r="X8" s="529" t="s">
        <v>403</v>
      </c>
      <c r="Y8" s="525" t="s">
        <v>235</v>
      </c>
      <c r="Z8" s="529" t="s">
        <v>404</v>
      </c>
      <c r="AA8" s="205" t="s">
        <v>235</v>
      </c>
    </row>
    <row r="9" spans="1:27" s="201" customFormat="1" ht="12">
      <c r="A9" s="550" t="s">
        <v>146</v>
      </c>
      <c r="B9" s="555"/>
      <c r="C9" s="206"/>
      <c r="D9" s="530"/>
      <c r="E9" s="207"/>
      <c r="F9" s="530"/>
      <c r="G9" s="207"/>
      <c r="H9" s="530"/>
      <c r="I9" s="207"/>
      <c r="J9" s="530"/>
      <c r="K9" s="207"/>
      <c r="L9" s="530"/>
      <c r="M9" s="207"/>
      <c r="N9" s="530"/>
      <c r="O9" s="207"/>
      <c r="P9" s="530"/>
      <c r="Q9" s="207"/>
      <c r="R9" s="530"/>
      <c r="S9" s="207"/>
      <c r="T9" s="530"/>
      <c r="U9" s="207"/>
      <c r="V9" s="530"/>
      <c r="W9" s="207"/>
      <c r="X9" s="530"/>
      <c r="Y9" s="207"/>
      <c r="Z9" s="530"/>
      <c r="AA9" s="207"/>
    </row>
    <row r="10" spans="1:27" s="201" customFormat="1" ht="12">
      <c r="B10" s="549" t="s">
        <v>41</v>
      </c>
      <c r="C10" s="202"/>
      <c r="D10" s="531">
        <v>0</v>
      </c>
      <c r="E10" s="208"/>
      <c r="F10" s="531">
        <v>0</v>
      </c>
      <c r="G10" s="208"/>
      <c r="H10" s="534">
        <v>0</v>
      </c>
      <c r="I10" s="208"/>
      <c r="J10" s="534">
        <v>-494</v>
      </c>
      <c r="K10" s="210"/>
      <c r="L10" s="534">
        <v>0</v>
      </c>
      <c r="M10" s="210"/>
      <c r="N10" s="534">
        <v>0</v>
      </c>
      <c r="O10" s="210"/>
      <c r="P10" s="534">
        <v>0</v>
      </c>
      <c r="Q10" s="210"/>
      <c r="R10" s="534">
        <v>0</v>
      </c>
      <c r="S10" s="210"/>
      <c r="T10" s="534">
        <v>0</v>
      </c>
      <c r="U10" s="210"/>
      <c r="V10" s="544" t="s">
        <v>438</v>
      </c>
      <c r="W10" s="527"/>
      <c r="X10" s="544" t="s">
        <v>439</v>
      </c>
      <c r="Y10" s="527"/>
      <c r="Z10" s="544" t="s">
        <v>437</v>
      </c>
      <c r="AA10" s="208"/>
    </row>
    <row r="11" spans="1:27" s="201" customFormat="1" ht="12">
      <c r="B11" s="551" t="s">
        <v>128</v>
      </c>
      <c r="C11" s="203"/>
      <c r="D11" s="531">
        <v>0</v>
      </c>
      <c r="E11" s="211"/>
      <c r="F11" s="531">
        <v>0</v>
      </c>
      <c r="G11" s="211"/>
      <c r="H11" s="534">
        <v>0</v>
      </c>
      <c r="I11" s="211"/>
      <c r="J11" s="534">
        <v>0</v>
      </c>
      <c r="K11" s="212"/>
      <c r="L11" s="534">
        <v>195</v>
      </c>
      <c r="M11" s="212"/>
      <c r="N11" s="536">
        <v>0</v>
      </c>
      <c r="O11" s="212"/>
      <c r="P11" s="544" t="s">
        <v>15</v>
      </c>
      <c r="Q11" s="526"/>
      <c r="R11" s="546">
        <v>250</v>
      </c>
      <c r="S11" s="526"/>
      <c r="T11" s="544" t="s">
        <v>467</v>
      </c>
      <c r="U11" s="526"/>
      <c r="V11" s="546">
        <v>99</v>
      </c>
      <c r="W11" s="526"/>
      <c r="X11" s="546">
        <v>178</v>
      </c>
      <c r="Y11" s="526"/>
      <c r="Z11" s="546">
        <f>V11+X11</f>
        <v>277</v>
      </c>
      <c r="AA11" s="211"/>
    </row>
    <row r="12" spans="1:27" s="201" customFormat="1" ht="12">
      <c r="A12" s="213"/>
      <c r="B12" s="556"/>
      <c r="C12" s="213"/>
      <c r="D12" s="532">
        <f>SUM(D10:D11)</f>
        <v>0</v>
      </c>
      <c r="E12" s="214"/>
      <c r="F12" s="532">
        <f>SUM(F10:F11)</f>
        <v>0</v>
      </c>
      <c r="G12" s="214"/>
      <c r="H12" s="532">
        <f>SUM(H10:H11)</f>
        <v>0</v>
      </c>
      <c r="I12" s="214"/>
      <c r="J12" s="532">
        <f>SUM(J10:J11)</f>
        <v>-494</v>
      </c>
      <c r="K12" s="214"/>
      <c r="L12" s="532">
        <f>SUM(L10:L11)</f>
        <v>195</v>
      </c>
      <c r="M12" s="214"/>
      <c r="N12" s="532">
        <f>SUM(N10:N11)</f>
        <v>0</v>
      </c>
      <c r="O12" s="214"/>
      <c r="P12" s="545" t="s">
        <v>15</v>
      </c>
      <c r="Q12" s="525"/>
      <c r="R12" s="529">
        <f>SUM(R10:R11)</f>
        <v>250</v>
      </c>
      <c r="S12" s="525"/>
      <c r="T12" s="545" t="s">
        <v>467</v>
      </c>
      <c r="U12" s="525"/>
      <c r="V12" s="545" t="s">
        <v>449</v>
      </c>
      <c r="W12" s="525"/>
      <c r="X12" s="529">
        <v>147</v>
      </c>
      <c r="Y12" s="525"/>
      <c r="Z12" s="529">
        <v>248</v>
      </c>
      <c r="AA12" s="214"/>
    </row>
    <row r="13" spans="1:27" s="201" customFormat="1" ht="12">
      <c r="A13" s="215" t="s">
        <v>470</v>
      </c>
      <c r="B13" s="558"/>
      <c r="C13" s="215"/>
      <c r="D13" s="548"/>
      <c r="E13" s="217"/>
      <c r="F13" s="548"/>
      <c r="G13" s="217"/>
      <c r="H13" s="548"/>
      <c r="I13" s="217"/>
      <c r="J13" s="548"/>
      <c r="K13" s="217"/>
      <c r="L13" s="548"/>
      <c r="M13" s="217"/>
      <c r="N13" s="548"/>
      <c r="O13" s="217"/>
      <c r="P13" s="559"/>
      <c r="Q13" s="560"/>
      <c r="R13" s="561"/>
      <c r="S13" s="560"/>
      <c r="T13" s="559"/>
      <c r="U13" s="560"/>
      <c r="V13" s="559"/>
      <c r="W13" s="560"/>
      <c r="X13" s="561"/>
      <c r="Y13" s="560"/>
      <c r="Z13" s="561"/>
      <c r="AA13" s="217"/>
    </row>
    <row r="14" spans="1:27" s="201" customFormat="1" ht="12" customHeight="1">
      <c r="A14" s="549"/>
      <c r="B14" s="364" t="s">
        <v>469</v>
      </c>
      <c r="C14" s="215"/>
      <c r="D14" s="533">
        <v>0</v>
      </c>
      <c r="E14" s="216"/>
      <c r="F14" s="533">
        <v>0</v>
      </c>
      <c r="G14" s="216"/>
      <c r="H14" s="533">
        <v>0</v>
      </c>
      <c r="I14" s="216"/>
      <c r="J14" s="533">
        <v>-27</v>
      </c>
      <c r="K14" s="216"/>
      <c r="L14" s="533">
        <v>0</v>
      </c>
      <c r="M14" s="216"/>
      <c r="N14" s="533">
        <v>0</v>
      </c>
      <c r="O14" s="216"/>
      <c r="P14" s="533">
        <v>0</v>
      </c>
      <c r="Q14" s="216"/>
      <c r="R14" s="533">
        <v>0</v>
      </c>
      <c r="S14" s="216"/>
      <c r="T14" s="533">
        <v>0</v>
      </c>
      <c r="U14" s="217"/>
      <c r="V14" s="531">
        <f>SUM(D14:T14)</f>
        <v>-27</v>
      </c>
      <c r="W14" s="217"/>
      <c r="X14" s="534">
        <v>0</v>
      </c>
      <c r="Y14" s="217"/>
      <c r="Z14" s="548">
        <f>V14+X14</f>
        <v>-27</v>
      </c>
      <c r="AA14" s="217"/>
    </row>
    <row r="15" spans="1:27" s="201" customFormat="1" ht="12" customHeight="1">
      <c r="A15" s="549" t="s">
        <v>472</v>
      </c>
      <c r="B15" s="364"/>
      <c r="C15" s="215"/>
      <c r="D15" s="533"/>
      <c r="E15" s="216"/>
      <c r="F15" s="533"/>
      <c r="G15" s="216"/>
      <c r="H15" s="533"/>
      <c r="I15" s="216"/>
      <c r="J15" s="533"/>
      <c r="K15" s="216"/>
      <c r="L15" s="533"/>
      <c r="M15" s="216"/>
      <c r="N15" s="533"/>
      <c r="O15" s="216"/>
      <c r="P15" s="533"/>
      <c r="Q15" s="216"/>
      <c r="R15" s="533"/>
      <c r="S15" s="216"/>
      <c r="T15" s="533"/>
      <c r="U15" s="217"/>
      <c r="V15" s="531"/>
      <c r="W15" s="217"/>
      <c r="X15" s="534"/>
      <c r="Y15" s="217"/>
      <c r="Z15" s="548"/>
      <c r="AA15" s="217"/>
    </row>
    <row r="16" spans="1:27" s="201" customFormat="1" ht="12" customHeight="1">
      <c r="B16" s="364" t="s">
        <v>471</v>
      </c>
      <c r="C16" s="202"/>
      <c r="D16" s="534">
        <v>0</v>
      </c>
      <c r="E16" s="210"/>
      <c r="F16" s="534">
        <v>0</v>
      </c>
      <c r="G16" s="210"/>
      <c r="H16" s="534">
        <v>0</v>
      </c>
      <c r="I16" s="210"/>
      <c r="J16" s="534">
        <v>0</v>
      </c>
      <c r="K16" s="210"/>
      <c r="L16" s="534">
        <v>0</v>
      </c>
      <c r="M16" s="209"/>
      <c r="N16" s="534">
        <v>0</v>
      </c>
      <c r="O16" s="209"/>
      <c r="P16" s="534">
        <v>0</v>
      </c>
      <c r="Q16" s="209"/>
      <c r="R16" s="534">
        <v>0</v>
      </c>
      <c r="S16" s="209"/>
      <c r="T16" s="534">
        <v>0</v>
      </c>
      <c r="U16" s="209">
        <v>0</v>
      </c>
      <c r="V16" s="534">
        <f>SUM(D16:T16)</f>
        <v>0</v>
      </c>
      <c r="W16" s="209"/>
      <c r="X16" s="534">
        <v>-82</v>
      </c>
      <c r="Y16" s="209"/>
      <c r="Z16" s="534">
        <v>-82</v>
      </c>
      <c r="AA16" s="209">
        <v>0</v>
      </c>
    </row>
    <row r="17" spans="1:27" s="201" customFormat="1" ht="12" customHeight="1">
      <c r="A17" s="549" t="s">
        <v>476</v>
      </c>
      <c r="B17" s="364"/>
      <c r="C17" s="202"/>
      <c r="D17" s="534"/>
      <c r="E17" s="210"/>
      <c r="F17" s="534"/>
      <c r="G17" s="210"/>
      <c r="H17" s="534"/>
      <c r="I17" s="210"/>
      <c r="J17" s="534"/>
      <c r="K17" s="210"/>
      <c r="L17" s="534"/>
      <c r="M17" s="209"/>
      <c r="N17" s="534"/>
      <c r="O17" s="209"/>
      <c r="P17" s="534"/>
      <c r="Q17" s="209"/>
      <c r="R17" s="534"/>
      <c r="S17" s="209"/>
      <c r="T17" s="534"/>
      <c r="U17" s="209"/>
      <c r="V17" s="534"/>
      <c r="W17" s="209"/>
      <c r="X17" s="534"/>
      <c r="Y17" s="209"/>
      <c r="Z17" s="534"/>
      <c r="AA17" s="209"/>
    </row>
    <row r="18" spans="1:27" s="201" customFormat="1" ht="12">
      <c r="B18" s="364" t="s">
        <v>473</v>
      </c>
      <c r="C18" s="202"/>
      <c r="D18" s="534">
        <v>0</v>
      </c>
      <c r="E18" s="210"/>
      <c r="F18" s="534">
        <v>0</v>
      </c>
      <c r="G18" s="210"/>
      <c r="H18" s="534">
        <v>0</v>
      </c>
      <c r="I18" s="210"/>
      <c r="J18" s="534">
        <v>-177</v>
      </c>
      <c r="K18" s="210"/>
      <c r="L18" s="534">
        <v>0</v>
      </c>
      <c r="M18" s="210"/>
      <c r="N18" s="534">
        <v>0</v>
      </c>
      <c r="O18" s="210"/>
      <c r="P18" s="534">
        <v>0</v>
      </c>
      <c r="Q18" s="210"/>
      <c r="R18" s="534">
        <v>0</v>
      </c>
      <c r="S18" s="210"/>
      <c r="T18" s="534">
        <v>0</v>
      </c>
      <c r="U18" s="208"/>
      <c r="V18" s="531">
        <v>-177</v>
      </c>
      <c r="W18" s="208"/>
      <c r="X18" s="534">
        <v>177</v>
      </c>
      <c r="Y18" s="208"/>
      <c r="Z18" s="548">
        <v>0</v>
      </c>
      <c r="AA18" s="208"/>
    </row>
    <row r="19" spans="1:27" s="201" customFormat="1" ht="12">
      <c r="A19" s="552" t="s">
        <v>475</v>
      </c>
      <c r="B19" s="364"/>
      <c r="C19" s="202"/>
      <c r="D19" s="534"/>
      <c r="E19" s="210"/>
      <c r="F19" s="534"/>
      <c r="G19" s="210"/>
      <c r="H19" s="534"/>
      <c r="I19" s="210"/>
      <c r="J19" s="534"/>
      <c r="K19" s="210"/>
      <c r="L19" s="534"/>
      <c r="M19" s="210"/>
      <c r="N19" s="534"/>
      <c r="O19" s="210"/>
      <c r="P19" s="534"/>
      <c r="Q19" s="210"/>
      <c r="R19" s="534"/>
      <c r="S19" s="210"/>
      <c r="T19" s="534"/>
      <c r="U19" s="208"/>
      <c r="V19" s="531"/>
      <c r="W19" s="208"/>
      <c r="X19" s="534"/>
      <c r="Y19" s="208"/>
      <c r="Z19" s="548"/>
      <c r="AA19" s="208"/>
    </row>
    <row r="20" spans="1:27" s="201" customFormat="1" ht="12" customHeight="1">
      <c r="B20" s="218" t="s">
        <v>474</v>
      </c>
      <c r="C20" s="364"/>
      <c r="D20" s="534">
        <v>0</v>
      </c>
      <c r="E20" s="210"/>
      <c r="F20" s="534">
        <v>2</v>
      </c>
      <c r="G20" s="210"/>
      <c r="H20" s="534">
        <v>0</v>
      </c>
      <c r="I20" s="210"/>
      <c r="J20" s="534">
        <v>0</v>
      </c>
      <c r="K20" s="210"/>
      <c r="L20" s="534">
        <v>0</v>
      </c>
      <c r="M20" s="210"/>
      <c r="N20" s="534">
        <v>-2</v>
      </c>
      <c r="O20" s="210"/>
      <c r="P20" s="534">
        <v>0</v>
      </c>
      <c r="Q20" s="210"/>
      <c r="R20" s="534">
        <v>0</v>
      </c>
      <c r="S20" s="210"/>
      <c r="T20" s="534">
        <v>0</v>
      </c>
      <c r="U20" s="208"/>
      <c r="V20" s="531">
        <f>SUM(D20:T20)</f>
        <v>0</v>
      </c>
      <c r="W20" s="208"/>
      <c r="X20" s="534">
        <v>0</v>
      </c>
      <c r="Y20" s="208"/>
      <c r="Z20" s="548">
        <f>V20+X20</f>
        <v>0</v>
      </c>
      <c r="AA20" s="208"/>
    </row>
    <row r="21" spans="1:27" s="219" customFormat="1" ht="12">
      <c r="A21" s="551" t="s">
        <v>170</v>
      </c>
      <c r="B21" s="221"/>
      <c r="C21" s="218"/>
      <c r="D21" s="533">
        <v>0</v>
      </c>
      <c r="E21" s="216"/>
      <c r="F21" s="533">
        <v>0</v>
      </c>
      <c r="G21" s="216"/>
      <c r="H21" s="533">
        <v>0</v>
      </c>
      <c r="I21" s="216"/>
      <c r="J21" s="533">
        <v>0</v>
      </c>
      <c r="K21" s="216"/>
      <c r="L21" s="533">
        <v>0</v>
      </c>
      <c r="M21" s="216"/>
      <c r="N21" s="629">
        <v>45</v>
      </c>
      <c r="O21" s="216"/>
      <c r="P21" s="533">
        <v>0</v>
      </c>
      <c r="Q21" s="216"/>
      <c r="R21" s="533">
        <v>0</v>
      </c>
      <c r="S21" s="216"/>
      <c r="T21" s="533">
        <v>0</v>
      </c>
      <c r="U21" s="217"/>
      <c r="V21" s="531">
        <f>SUM(D21:T21)</f>
        <v>45</v>
      </c>
      <c r="W21" s="217"/>
      <c r="X21" s="533">
        <v>0</v>
      </c>
      <c r="Y21" s="217"/>
      <c r="Z21" s="548">
        <f>V21+X21</f>
        <v>45</v>
      </c>
      <c r="AA21" s="217"/>
    </row>
    <row r="22" spans="1:27" s="201" customFormat="1" ht="13.8">
      <c r="A22" s="549" t="s">
        <v>171</v>
      </c>
      <c r="B22" s="364"/>
      <c r="C22" s="204"/>
      <c r="D22" s="529">
        <f>D8+D12+SUM(D14:D21)</f>
        <v>347</v>
      </c>
      <c r="E22" s="524" t="s">
        <v>235</v>
      </c>
      <c r="F22" s="529" t="s">
        <v>454</v>
      </c>
      <c r="G22" s="524" t="s">
        <v>235</v>
      </c>
      <c r="H22" s="529">
        <f>H8+H12+SUM(H14:H21)</f>
        <v>73</v>
      </c>
      <c r="I22" s="524" t="s">
        <v>235</v>
      </c>
      <c r="J22" s="529" t="s">
        <v>462</v>
      </c>
      <c r="K22" s="524" t="s">
        <v>235</v>
      </c>
      <c r="L22" s="529" t="s">
        <v>466</v>
      </c>
      <c r="M22" s="524" t="s">
        <v>235</v>
      </c>
      <c r="N22" s="529">
        <f>N8+N12+SUM(N14:N21)</f>
        <v>171</v>
      </c>
      <c r="O22" s="524" t="s">
        <v>235</v>
      </c>
      <c r="P22" s="529">
        <f>P8+P12+SUM(P14:P21)</f>
        <v>4</v>
      </c>
      <c r="Q22" s="524" t="s">
        <v>235</v>
      </c>
      <c r="R22" s="529">
        <f>R8+R12+SUM(R14:R21)</f>
        <v>127</v>
      </c>
      <c r="S22" s="524" t="s">
        <v>235</v>
      </c>
      <c r="T22" s="545" t="s">
        <v>505</v>
      </c>
      <c r="U22" s="524" t="s">
        <v>235</v>
      </c>
      <c r="V22" s="529" t="s">
        <v>388</v>
      </c>
      <c r="W22" s="525" t="s">
        <v>235</v>
      </c>
      <c r="X22" s="529" t="s">
        <v>389</v>
      </c>
      <c r="Y22" s="525" t="s">
        <v>235</v>
      </c>
      <c r="Z22" s="529" t="s">
        <v>390</v>
      </c>
      <c r="AA22" s="205" t="s">
        <v>235</v>
      </c>
    </row>
    <row r="23" spans="1:27" s="201" customFormat="1" ht="12">
      <c r="A23" s="550" t="s">
        <v>146</v>
      </c>
      <c r="B23" s="555"/>
      <c r="C23" s="206"/>
      <c r="D23" s="530"/>
      <c r="E23" s="207"/>
      <c r="F23" s="530"/>
      <c r="G23" s="207"/>
      <c r="H23" s="530"/>
      <c r="I23" s="207"/>
      <c r="J23" s="530"/>
      <c r="K23" s="207"/>
      <c r="L23" s="530"/>
      <c r="M23" s="207"/>
      <c r="N23" s="530"/>
      <c r="O23" s="207"/>
      <c r="P23" s="530"/>
      <c r="Q23" s="207"/>
      <c r="R23" s="530"/>
      <c r="S23" s="207"/>
      <c r="T23" s="530"/>
      <c r="U23" s="207"/>
      <c r="V23" s="530"/>
      <c r="W23" s="207"/>
      <c r="X23" s="530"/>
      <c r="Y23" s="207"/>
      <c r="Z23" s="531"/>
      <c r="AA23" s="207"/>
    </row>
    <row r="24" spans="1:27" s="201" customFormat="1" ht="12">
      <c r="B24" s="549" t="s">
        <v>41</v>
      </c>
      <c r="C24" s="202"/>
      <c r="D24" s="534">
        <v>0</v>
      </c>
      <c r="E24" s="210"/>
      <c r="F24" s="534">
        <v>0</v>
      </c>
      <c r="G24" s="210"/>
      <c r="H24" s="534">
        <v>0</v>
      </c>
      <c r="I24" s="209"/>
      <c r="J24" s="534">
        <v>232</v>
      </c>
      <c r="K24" s="209"/>
      <c r="L24" s="534">
        <v>0</v>
      </c>
      <c r="M24" s="209"/>
      <c r="N24" s="534">
        <v>0</v>
      </c>
      <c r="O24" s="209"/>
      <c r="P24" s="534">
        <v>0</v>
      </c>
      <c r="Q24" s="209"/>
      <c r="R24" s="534">
        <v>0</v>
      </c>
      <c r="S24" s="209"/>
      <c r="T24" s="534">
        <v>0</v>
      </c>
      <c r="U24" s="209"/>
      <c r="V24" s="534">
        <f>SUM(D24:T24)</f>
        <v>232</v>
      </c>
      <c r="W24" s="209"/>
      <c r="X24" s="534">
        <v>86</v>
      </c>
      <c r="Y24" s="209"/>
      <c r="Z24" s="534">
        <v>318</v>
      </c>
      <c r="AA24" s="208"/>
    </row>
    <row r="25" spans="1:27" s="201" customFormat="1" ht="12">
      <c r="B25" s="202" t="s">
        <v>128</v>
      </c>
      <c r="C25" s="203"/>
      <c r="D25" s="534">
        <v>0</v>
      </c>
      <c r="E25" s="212"/>
      <c r="F25" s="534">
        <v>0</v>
      </c>
      <c r="G25" s="212"/>
      <c r="H25" s="534">
        <v>0</v>
      </c>
      <c r="I25" s="212"/>
      <c r="J25" s="534">
        <v>0</v>
      </c>
      <c r="K25" s="209"/>
      <c r="L25" s="534">
        <v>272</v>
      </c>
      <c r="M25" s="209"/>
      <c r="N25" s="534">
        <v>0</v>
      </c>
      <c r="O25" s="209"/>
      <c r="P25" s="534">
        <v>-5</v>
      </c>
      <c r="Q25" s="209">
        <v>0</v>
      </c>
      <c r="R25" s="534">
        <v>-195</v>
      </c>
      <c r="S25" s="209"/>
      <c r="T25" s="534">
        <v>109</v>
      </c>
      <c r="U25" s="209"/>
      <c r="V25" s="534">
        <f>SUM(D25:T25)</f>
        <v>181</v>
      </c>
      <c r="W25" s="209"/>
      <c r="X25" s="534">
        <v>-82</v>
      </c>
      <c r="Y25" s="209"/>
      <c r="Z25" s="534">
        <v>99</v>
      </c>
      <c r="AA25" s="211"/>
    </row>
    <row r="26" spans="1:27" s="201" customFormat="1" ht="12">
      <c r="A26" s="213"/>
      <c r="B26" s="556"/>
      <c r="C26" s="213"/>
      <c r="D26" s="535">
        <f>SUM(D24:D25)</f>
        <v>0</v>
      </c>
      <c r="E26" s="220"/>
      <c r="F26" s="535">
        <f>SUM(F24:F25)</f>
        <v>0</v>
      </c>
      <c r="G26" s="220"/>
      <c r="H26" s="535">
        <f>SUM(H24:H25)</f>
        <v>0</v>
      </c>
      <c r="I26" s="220"/>
      <c r="J26" s="535">
        <f>SUM(J24:J25)</f>
        <v>232</v>
      </c>
      <c r="K26" s="220"/>
      <c r="L26" s="535">
        <f>SUM(L24:L25)</f>
        <v>272</v>
      </c>
      <c r="M26" s="220"/>
      <c r="N26" s="535">
        <f>SUM(N24:N25)</f>
        <v>0</v>
      </c>
      <c r="O26" s="220"/>
      <c r="P26" s="535">
        <f>SUM(P24:P25)</f>
        <v>-5</v>
      </c>
      <c r="Q26" s="220"/>
      <c r="R26" s="535">
        <f>SUM(R24:R25)</f>
        <v>-195</v>
      </c>
      <c r="S26" s="220"/>
      <c r="T26" s="535">
        <f>SUM(T24:T25)</f>
        <v>109</v>
      </c>
      <c r="U26" s="220"/>
      <c r="V26" s="535">
        <f>SUM(V24:V25)</f>
        <v>413</v>
      </c>
      <c r="W26" s="220"/>
      <c r="X26" s="535">
        <f>SUM(X24:X25)</f>
        <v>4</v>
      </c>
      <c r="Y26" s="220"/>
      <c r="Z26" s="535">
        <f>SUM(Z24:Z25)</f>
        <v>417</v>
      </c>
      <c r="AA26" s="214"/>
    </row>
    <row r="27" spans="1:27" s="201" customFormat="1" ht="13.5" customHeight="1">
      <c r="A27" s="549" t="s">
        <v>172</v>
      </c>
      <c r="B27" s="364"/>
      <c r="C27" s="202"/>
      <c r="D27" s="534">
        <v>0</v>
      </c>
      <c r="E27" s="210"/>
      <c r="F27" s="534">
        <v>0</v>
      </c>
      <c r="G27" s="210"/>
      <c r="H27" s="534">
        <v>270</v>
      </c>
      <c r="I27" s="210"/>
      <c r="J27" s="534">
        <v>0</v>
      </c>
      <c r="K27" s="210"/>
      <c r="L27" s="534">
        <v>0</v>
      </c>
      <c r="M27" s="210"/>
      <c r="N27" s="534">
        <v>0</v>
      </c>
      <c r="O27" s="210"/>
      <c r="P27" s="534">
        <v>0</v>
      </c>
      <c r="Q27" s="210"/>
      <c r="R27" s="534">
        <v>0</v>
      </c>
      <c r="S27" s="210"/>
      <c r="T27" s="534">
        <v>0</v>
      </c>
      <c r="U27" s="210"/>
      <c r="V27" s="534">
        <v>270</v>
      </c>
      <c r="W27" s="210"/>
      <c r="X27" s="534">
        <v>0</v>
      </c>
      <c r="Y27" s="210"/>
      <c r="Z27" s="534">
        <v>270</v>
      </c>
      <c r="AA27" s="208"/>
    </row>
    <row r="28" spans="1:27" s="201" customFormat="1" ht="13.5" customHeight="1">
      <c r="A28" s="549" t="s">
        <v>468</v>
      </c>
      <c r="B28" s="364"/>
      <c r="C28" s="215"/>
      <c r="D28" s="533">
        <v>0</v>
      </c>
      <c r="E28" s="216"/>
      <c r="F28" s="533">
        <v>475</v>
      </c>
      <c r="G28" s="216"/>
      <c r="H28" s="533">
        <v>0</v>
      </c>
      <c r="I28" s="216"/>
      <c r="J28" s="533">
        <v>0</v>
      </c>
      <c r="K28" s="216"/>
      <c r="L28" s="533">
        <v>0</v>
      </c>
      <c r="M28" s="216"/>
      <c r="N28" s="533">
        <v>0</v>
      </c>
      <c r="O28" s="216"/>
      <c r="P28" s="533">
        <v>0</v>
      </c>
      <c r="Q28" s="216"/>
      <c r="R28" s="533">
        <v>0</v>
      </c>
      <c r="S28" s="216"/>
      <c r="T28" s="533">
        <v>0</v>
      </c>
      <c r="U28" s="216"/>
      <c r="V28" s="533">
        <f t="shared" ref="V28:V38" si="0">SUM(D28:T28)</f>
        <v>475</v>
      </c>
      <c r="W28" s="216"/>
      <c r="X28" s="533">
        <v>0</v>
      </c>
      <c r="Y28" s="216"/>
      <c r="Z28" s="533">
        <f>SUM(V28:X28)</f>
        <v>475</v>
      </c>
      <c r="AA28" s="217"/>
    </row>
    <row r="29" spans="1:27" s="201" customFormat="1" ht="12">
      <c r="A29" s="552" t="s">
        <v>173</v>
      </c>
      <c r="B29" s="218"/>
      <c r="C29" s="215"/>
      <c r="D29" s="533">
        <v>0</v>
      </c>
      <c r="E29" s="216"/>
      <c r="F29" s="533">
        <v>42</v>
      </c>
      <c r="G29" s="216"/>
      <c r="H29" s="533">
        <v>0</v>
      </c>
      <c r="I29" s="216"/>
      <c r="J29" s="533">
        <v>0</v>
      </c>
      <c r="K29" s="216"/>
      <c r="L29" s="533">
        <v>0</v>
      </c>
      <c r="M29" s="216"/>
      <c r="N29" s="533">
        <v>-11</v>
      </c>
      <c r="O29" s="216"/>
      <c r="P29" s="533">
        <v>0</v>
      </c>
      <c r="Q29" s="216"/>
      <c r="R29" s="533">
        <v>0</v>
      </c>
      <c r="S29" s="216"/>
      <c r="T29" s="533">
        <v>0</v>
      </c>
      <c r="U29" s="216"/>
      <c r="V29" s="533">
        <f t="shared" si="0"/>
        <v>31</v>
      </c>
      <c r="W29" s="216"/>
      <c r="X29" s="533">
        <v>0</v>
      </c>
      <c r="Y29" s="216"/>
      <c r="Z29" s="533">
        <f>SUM(V29:X29)</f>
        <v>31</v>
      </c>
      <c r="AA29" s="217"/>
    </row>
    <row r="30" spans="1:27" s="201" customFormat="1" ht="12">
      <c r="A30" s="549" t="s">
        <v>470</v>
      </c>
      <c r="B30" s="218"/>
      <c r="C30" s="215"/>
      <c r="D30" s="533"/>
      <c r="E30" s="216"/>
      <c r="F30" s="533"/>
      <c r="G30" s="216"/>
      <c r="H30" s="533"/>
      <c r="I30" s="216"/>
      <c r="J30" s="533"/>
      <c r="K30" s="216"/>
      <c r="L30" s="533"/>
      <c r="M30" s="216"/>
      <c r="N30" s="533"/>
      <c r="O30" s="216"/>
      <c r="P30" s="533"/>
      <c r="Q30" s="216"/>
      <c r="R30" s="533"/>
      <c r="S30" s="216"/>
      <c r="T30" s="533"/>
      <c r="U30" s="216"/>
      <c r="V30" s="533"/>
      <c r="W30" s="216"/>
      <c r="X30" s="533"/>
      <c r="Y30" s="216"/>
      <c r="Z30" s="533"/>
      <c r="AA30" s="217"/>
    </row>
    <row r="31" spans="1:27" s="201" customFormat="1" ht="12" customHeight="1">
      <c r="B31" s="364" t="s">
        <v>469</v>
      </c>
      <c r="C31" s="215"/>
      <c r="D31" s="533">
        <v>0</v>
      </c>
      <c r="E31" s="216"/>
      <c r="F31" s="533">
        <v>0</v>
      </c>
      <c r="G31" s="216"/>
      <c r="H31" s="533">
        <v>0</v>
      </c>
      <c r="I31" s="216"/>
      <c r="J31" s="533">
        <v>4</v>
      </c>
      <c r="K31" s="216"/>
      <c r="L31" s="533">
        <v>0</v>
      </c>
      <c r="M31" s="216"/>
      <c r="N31" s="533">
        <v>0</v>
      </c>
      <c r="O31" s="216"/>
      <c r="P31" s="533">
        <v>0</v>
      </c>
      <c r="Q31" s="216"/>
      <c r="R31" s="533">
        <v>0</v>
      </c>
      <c r="S31" s="216"/>
      <c r="T31" s="533">
        <v>0</v>
      </c>
      <c r="U31" s="216"/>
      <c r="V31" s="533">
        <f t="shared" si="0"/>
        <v>4</v>
      </c>
      <c r="W31" s="216"/>
      <c r="X31" s="533">
        <v>0</v>
      </c>
      <c r="Y31" s="216"/>
      <c r="Z31" s="533">
        <v>4</v>
      </c>
      <c r="AA31" s="217"/>
    </row>
    <row r="32" spans="1:27" s="201" customFormat="1" ht="12" customHeight="1">
      <c r="A32" s="549" t="s">
        <v>472</v>
      </c>
      <c r="B32" s="364"/>
      <c r="C32" s="215"/>
      <c r="D32" s="533"/>
      <c r="E32" s="216"/>
      <c r="F32" s="533"/>
      <c r="G32" s="216"/>
      <c r="H32" s="533"/>
      <c r="I32" s="216"/>
      <c r="J32" s="533"/>
      <c r="K32" s="216"/>
      <c r="L32" s="533"/>
      <c r="M32" s="216"/>
      <c r="N32" s="533"/>
      <c r="O32" s="216"/>
      <c r="P32" s="533"/>
      <c r="Q32" s="216"/>
      <c r="R32" s="533"/>
      <c r="S32" s="216"/>
      <c r="T32" s="533"/>
      <c r="U32" s="216"/>
      <c r="V32" s="533"/>
      <c r="W32" s="216"/>
      <c r="X32" s="533"/>
      <c r="Y32" s="216"/>
      <c r="Z32" s="533"/>
      <c r="AA32" s="217"/>
    </row>
    <row r="33" spans="1:27" s="201" customFormat="1" ht="12" customHeight="1">
      <c r="B33" s="364" t="s">
        <v>471</v>
      </c>
      <c r="C33" s="215"/>
      <c r="D33" s="533">
        <v>0</v>
      </c>
      <c r="E33" s="216"/>
      <c r="F33" s="533">
        <v>0</v>
      </c>
      <c r="G33" s="216"/>
      <c r="H33" s="533">
        <v>0</v>
      </c>
      <c r="I33" s="216"/>
      <c r="J33" s="533">
        <v>0</v>
      </c>
      <c r="K33" s="216"/>
      <c r="L33" s="533">
        <v>0</v>
      </c>
      <c r="M33" s="216"/>
      <c r="N33" s="533">
        <v>0</v>
      </c>
      <c r="O33" s="216"/>
      <c r="P33" s="533">
        <v>0</v>
      </c>
      <c r="Q33" s="216"/>
      <c r="R33" s="533">
        <v>0</v>
      </c>
      <c r="S33" s="216"/>
      <c r="T33" s="533">
        <v>0</v>
      </c>
      <c r="U33" s="216"/>
      <c r="V33" s="533">
        <f t="shared" si="0"/>
        <v>0</v>
      </c>
      <c r="W33" s="216"/>
      <c r="X33" s="533">
        <v>-93</v>
      </c>
      <c r="Y33" s="216"/>
      <c r="Z33" s="533">
        <f>SUM(V33:X33)</f>
        <v>-93</v>
      </c>
      <c r="AA33" s="217"/>
    </row>
    <row r="34" spans="1:27" s="201" customFormat="1" ht="12" customHeight="1">
      <c r="A34" s="552" t="s">
        <v>174</v>
      </c>
      <c r="B34" s="218"/>
      <c r="C34" s="215"/>
      <c r="D34" s="533">
        <v>0</v>
      </c>
      <c r="E34" s="216"/>
      <c r="F34" s="533">
        <v>-97</v>
      </c>
      <c r="G34" s="216"/>
      <c r="H34" s="533">
        <v>0</v>
      </c>
      <c r="I34" s="216"/>
      <c r="J34" s="533">
        <v>0</v>
      </c>
      <c r="K34" s="216"/>
      <c r="L34" s="533">
        <v>0</v>
      </c>
      <c r="M34" s="216"/>
      <c r="N34" s="533">
        <v>0</v>
      </c>
      <c r="O34" s="216"/>
      <c r="P34" s="533">
        <v>0</v>
      </c>
      <c r="Q34" s="216"/>
      <c r="R34" s="533">
        <v>0</v>
      </c>
      <c r="S34" s="216"/>
      <c r="T34" s="533">
        <v>0</v>
      </c>
      <c r="U34" s="216"/>
      <c r="V34" s="533">
        <v>-97</v>
      </c>
      <c r="W34" s="216"/>
      <c r="X34" s="533">
        <v>0</v>
      </c>
      <c r="Y34" s="216"/>
      <c r="Z34" s="533">
        <f>SUM(V34:X34)</f>
        <v>-97</v>
      </c>
      <c r="AA34" s="217"/>
    </row>
    <row r="35" spans="1:27" s="201" customFormat="1" ht="12" customHeight="1">
      <c r="A35" s="552" t="s">
        <v>169</v>
      </c>
      <c r="B35" s="218"/>
      <c r="C35" s="215"/>
      <c r="D35" s="533">
        <v>0</v>
      </c>
      <c r="E35" s="216"/>
      <c r="F35" s="533">
        <v>49</v>
      </c>
      <c r="G35" s="216"/>
      <c r="H35" s="533">
        <v>0</v>
      </c>
      <c r="I35" s="216"/>
      <c r="J35" s="533">
        <v>0</v>
      </c>
      <c r="K35" s="216"/>
      <c r="L35" s="533">
        <v>0</v>
      </c>
      <c r="M35" s="216"/>
      <c r="N35" s="533">
        <v>-49</v>
      </c>
      <c r="O35" s="216"/>
      <c r="P35" s="533">
        <v>0</v>
      </c>
      <c r="Q35" s="216"/>
      <c r="R35" s="533">
        <v>0</v>
      </c>
      <c r="S35" s="216"/>
      <c r="T35" s="533">
        <v>0</v>
      </c>
      <c r="U35" s="216"/>
      <c r="V35" s="533">
        <f t="shared" si="0"/>
        <v>0</v>
      </c>
      <c r="W35" s="216"/>
      <c r="X35" s="533">
        <v>0</v>
      </c>
      <c r="Y35" s="216"/>
      <c r="Z35" s="533">
        <f>SUM(V35:X35)</f>
        <v>0</v>
      </c>
      <c r="AA35" s="217"/>
    </row>
    <row r="36" spans="1:27" s="201" customFormat="1" ht="12" customHeight="1">
      <c r="A36" s="549" t="s">
        <v>478</v>
      </c>
      <c r="B36" s="218"/>
      <c r="C36" s="215"/>
      <c r="D36" s="533"/>
      <c r="E36" s="216"/>
      <c r="F36" s="533"/>
      <c r="G36" s="216"/>
      <c r="H36" s="533"/>
      <c r="I36" s="216"/>
      <c r="J36" s="533"/>
      <c r="K36" s="216"/>
      <c r="L36" s="533"/>
      <c r="M36" s="216"/>
      <c r="N36" s="533"/>
      <c r="O36" s="216"/>
      <c r="P36" s="533"/>
      <c r="Q36" s="216"/>
      <c r="R36" s="533"/>
      <c r="S36" s="216"/>
      <c r="T36" s="533"/>
      <c r="U36" s="216"/>
      <c r="V36" s="533"/>
      <c r="W36" s="216"/>
      <c r="X36" s="533"/>
      <c r="Y36" s="216"/>
      <c r="Z36" s="533"/>
      <c r="AA36" s="217"/>
    </row>
    <row r="37" spans="1:27" s="201" customFormat="1" ht="13.5" customHeight="1">
      <c r="B37" s="549" t="s">
        <v>477</v>
      </c>
      <c r="C37" s="215"/>
      <c r="D37" s="533">
        <v>0</v>
      </c>
      <c r="E37" s="216"/>
      <c r="F37" s="533">
        <v>0</v>
      </c>
      <c r="G37" s="216"/>
      <c r="H37" s="533">
        <v>0</v>
      </c>
      <c r="I37" s="216"/>
      <c r="J37" s="533">
        <v>-116</v>
      </c>
      <c r="K37" s="216"/>
      <c r="L37" s="533">
        <v>0</v>
      </c>
      <c r="M37" s="216"/>
      <c r="N37" s="533">
        <v>0</v>
      </c>
      <c r="O37" s="216"/>
      <c r="P37" s="533">
        <v>0</v>
      </c>
      <c r="Q37" s="216"/>
      <c r="R37" s="533">
        <v>0</v>
      </c>
      <c r="S37" s="216"/>
      <c r="T37" s="533">
        <v>0</v>
      </c>
      <c r="U37" s="216"/>
      <c r="V37" s="533">
        <v>-116</v>
      </c>
      <c r="W37" s="216"/>
      <c r="X37" s="533">
        <v>-275</v>
      </c>
      <c r="Y37" s="216"/>
      <c r="Z37" s="533">
        <v>-391</v>
      </c>
      <c r="AA37" s="217"/>
    </row>
    <row r="38" spans="1:27" s="219" customFormat="1" ht="12">
      <c r="A38" s="551" t="s">
        <v>170</v>
      </c>
      <c r="B38" s="221"/>
      <c r="C38" s="221"/>
      <c r="D38" s="536">
        <v>0</v>
      </c>
      <c r="E38" s="212"/>
      <c r="F38" s="536">
        <v>0</v>
      </c>
      <c r="G38" s="212"/>
      <c r="H38" s="536">
        <v>0</v>
      </c>
      <c r="I38" s="212"/>
      <c r="J38" s="536">
        <v>0</v>
      </c>
      <c r="K38" s="212"/>
      <c r="L38" s="536">
        <v>0</v>
      </c>
      <c r="M38" s="212"/>
      <c r="N38" s="536">
        <v>65</v>
      </c>
      <c r="O38" s="212"/>
      <c r="P38" s="536">
        <v>0</v>
      </c>
      <c r="Q38" s="212"/>
      <c r="R38" s="536">
        <v>0</v>
      </c>
      <c r="S38" s="212"/>
      <c r="T38" s="536">
        <v>0</v>
      </c>
      <c r="U38" s="212"/>
      <c r="V38" s="533">
        <f t="shared" si="0"/>
        <v>65</v>
      </c>
      <c r="W38" s="212"/>
      <c r="X38" s="536">
        <v>0</v>
      </c>
      <c r="Y38" s="212"/>
      <c r="Z38" s="536">
        <f>SUM(V38:X38)</f>
        <v>65</v>
      </c>
      <c r="AA38" s="211"/>
    </row>
    <row r="39" spans="1:27" s="232" customFormat="1" ht="12.6" thickBot="1">
      <c r="A39" s="348" t="s">
        <v>176</v>
      </c>
      <c r="B39" s="557"/>
      <c r="C39" s="349"/>
      <c r="D39" s="537">
        <f>D22+D26+SUM(D27:D38)</f>
        <v>347</v>
      </c>
      <c r="E39" s="522" t="s">
        <v>235</v>
      </c>
      <c r="F39" s="537" t="s">
        <v>455</v>
      </c>
      <c r="G39" s="522" t="s">
        <v>235</v>
      </c>
      <c r="H39" s="537">
        <f>H22+H26+SUM(H27:H38)</f>
        <v>343</v>
      </c>
      <c r="I39" s="522" t="s">
        <v>235</v>
      </c>
      <c r="J39" s="541" t="s">
        <v>456</v>
      </c>
      <c r="K39" s="522" t="s">
        <v>235</v>
      </c>
      <c r="L39" s="537" t="s">
        <v>457</v>
      </c>
      <c r="M39" s="522" t="s">
        <v>235</v>
      </c>
      <c r="N39" s="537">
        <f>N22+N26+SUM(N27:N38)</f>
        <v>176</v>
      </c>
      <c r="O39" s="522" t="s">
        <v>235</v>
      </c>
      <c r="P39" s="541" t="s">
        <v>11</v>
      </c>
      <c r="Q39" s="523" t="s">
        <v>235</v>
      </c>
      <c r="R39" s="541" t="s">
        <v>458</v>
      </c>
      <c r="S39" s="523" t="s">
        <v>235</v>
      </c>
      <c r="T39" s="541" t="s">
        <v>459</v>
      </c>
      <c r="U39" s="523" t="s">
        <v>235</v>
      </c>
      <c r="V39" s="541" t="s">
        <v>334</v>
      </c>
      <c r="W39" s="522" t="s">
        <v>235</v>
      </c>
      <c r="X39" s="537" t="s">
        <v>335</v>
      </c>
      <c r="Y39" s="522" t="s">
        <v>235</v>
      </c>
      <c r="Z39" s="541" t="s">
        <v>336</v>
      </c>
      <c r="AA39" s="350" t="s">
        <v>235</v>
      </c>
    </row>
    <row r="40" spans="1:27" s="200" customFormat="1" ht="13.2" customHeight="1">
      <c r="A40" s="706" t="s">
        <v>175</v>
      </c>
      <c r="B40" s="706"/>
      <c r="C40" s="706"/>
      <c r="D40" s="706"/>
      <c r="E40" s="706"/>
      <c r="F40" s="706"/>
      <c r="G40" s="706"/>
      <c r="H40" s="706"/>
      <c r="I40" s="706"/>
      <c r="J40" s="706"/>
      <c r="K40" s="706"/>
      <c r="L40" s="706"/>
      <c r="M40" s="706"/>
      <c r="N40" s="706"/>
      <c r="O40" s="706"/>
      <c r="P40" s="706"/>
      <c r="Q40" s="706"/>
      <c r="R40" s="706"/>
      <c r="S40" s="706"/>
      <c r="T40" s="706"/>
      <c r="U40" s="706"/>
      <c r="V40" s="706"/>
      <c r="W40" s="706"/>
      <c r="X40" s="706"/>
      <c r="Y40" s="706"/>
      <c r="Z40" s="706"/>
      <c r="AA40" s="706"/>
    </row>
    <row r="41" spans="1:27" s="200" customFormat="1" ht="11.25" customHeight="1">
      <c r="A41" s="705" t="s">
        <v>506</v>
      </c>
      <c r="B41" s="705"/>
      <c r="C41" s="705"/>
      <c r="D41" s="705"/>
      <c r="E41" s="705"/>
      <c r="F41" s="705"/>
      <c r="G41" s="705"/>
      <c r="H41" s="705"/>
      <c r="I41" s="705"/>
      <c r="J41" s="705"/>
      <c r="K41" s="705"/>
      <c r="L41" s="705"/>
      <c r="M41" s="705"/>
      <c r="N41" s="705"/>
      <c r="O41" s="705"/>
      <c r="P41" s="705"/>
      <c r="Q41" s="705"/>
      <c r="R41" s="705"/>
      <c r="S41" s="705"/>
      <c r="T41" s="705"/>
      <c r="U41" s="705"/>
      <c r="V41" s="705"/>
      <c r="W41" s="705"/>
      <c r="X41" s="705"/>
      <c r="Y41" s="705"/>
      <c r="Z41" s="705"/>
      <c r="AA41" s="705"/>
    </row>
    <row r="42" spans="1:27" s="200" customFormat="1" ht="11.25" customHeight="1">
      <c r="A42" s="705" t="s">
        <v>521</v>
      </c>
      <c r="B42" s="705"/>
      <c r="C42" s="705"/>
      <c r="D42" s="705"/>
      <c r="E42" s="705"/>
      <c r="F42" s="705"/>
      <c r="G42" s="705"/>
      <c r="H42" s="705"/>
      <c r="I42" s="705"/>
      <c r="J42" s="705"/>
      <c r="K42" s="705"/>
      <c r="L42" s="705"/>
      <c r="M42" s="705"/>
      <c r="N42" s="705"/>
      <c r="O42" s="705"/>
      <c r="P42" s="705"/>
      <c r="Q42" s="705"/>
      <c r="R42" s="705"/>
      <c r="S42" s="705"/>
      <c r="T42" s="705"/>
      <c r="U42" s="705"/>
      <c r="V42" s="705"/>
      <c r="W42" s="705"/>
      <c r="X42" s="705"/>
      <c r="Y42" s="705"/>
      <c r="Z42" s="705"/>
      <c r="AA42" s="705"/>
    </row>
    <row r="43" spans="1:27" ht="12" customHeight="1">
      <c r="A43" s="705" t="s">
        <v>522</v>
      </c>
      <c r="B43" s="705"/>
      <c r="C43" s="705"/>
      <c r="D43" s="705"/>
      <c r="E43" s="705"/>
      <c r="F43" s="705"/>
      <c r="G43" s="705"/>
      <c r="H43" s="705"/>
      <c r="I43" s="705"/>
      <c r="J43" s="705"/>
      <c r="K43" s="705"/>
      <c r="L43" s="705"/>
      <c r="M43" s="705"/>
      <c r="N43" s="705"/>
      <c r="O43" s="705"/>
      <c r="P43" s="705"/>
      <c r="Q43" s="705"/>
      <c r="R43" s="705"/>
      <c r="S43" s="705"/>
      <c r="T43" s="705"/>
      <c r="U43" s="705"/>
      <c r="V43" s="705"/>
      <c r="W43" s="705"/>
      <c r="X43" s="705"/>
      <c r="Y43" s="705"/>
      <c r="Z43" s="705"/>
      <c r="AA43" s="705"/>
    </row>
    <row r="44" spans="1:27" ht="24" customHeight="1">
      <c r="A44" s="702" t="s">
        <v>125</v>
      </c>
      <c r="B44" s="702"/>
      <c r="C44" s="702"/>
      <c r="D44" s="702"/>
      <c r="E44" s="702"/>
      <c r="F44" s="702"/>
      <c r="G44" s="702"/>
      <c r="H44" s="702"/>
      <c r="I44" s="702"/>
      <c r="J44" s="702"/>
      <c r="K44" s="702"/>
      <c r="L44" s="702"/>
      <c r="M44" s="702"/>
      <c r="N44" s="702"/>
      <c r="O44" s="702"/>
      <c r="P44" s="702"/>
      <c r="Q44" s="702"/>
      <c r="R44" s="702"/>
      <c r="S44" s="702"/>
      <c r="T44" s="702"/>
      <c r="U44" s="702"/>
      <c r="V44" s="702"/>
      <c r="W44" s="702"/>
      <c r="X44" s="702"/>
      <c r="Y44" s="702"/>
      <c r="Z44" s="702"/>
    </row>
    <row r="45" spans="1:27" ht="15" customHeight="1"/>
    <row r="46" spans="1:27" ht="15" customHeight="1"/>
    <row r="47" spans="1:27" ht="15" customHeight="1"/>
    <row r="48" spans="1:27"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sheetData>
  <mergeCells count="25">
    <mergeCell ref="A40:AA40"/>
    <mergeCell ref="J6:L6"/>
    <mergeCell ref="O6:T6"/>
    <mergeCell ref="C6:H6"/>
    <mergeCell ref="A1:F1"/>
    <mergeCell ref="A2:N2"/>
    <mergeCell ref="A3:F3"/>
    <mergeCell ref="A4:F4"/>
    <mergeCell ref="C5:V5"/>
    <mergeCell ref="A44:Z44"/>
    <mergeCell ref="W7:X7"/>
    <mergeCell ref="Y7:Z7"/>
    <mergeCell ref="C7:D7"/>
    <mergeCell ref="E7:F7"/>
    <mergeCell ref="I7:J7"/>
    <mergeCell ref="K7:L7"/>
    <mergeCell ref="M7:N7"/>
    <mergeCell ref="O7:P7"/>
    <mergeCell ref="Q7:R7"/>
    <mergeCell ref="S7:T7"/>
    <mergeCell ref="U7:V7"/>
    <mergeCell ref="G7:H7"/>
    <mergeCell ref="A41:AA41"/>
    <mergeCell ref="A42:AA42"/>
    <mergeCell ref="A43:AA43"/>
  </mergeCells>
  <pageMargins left="0.70866141732283505" right="0.70866141732283505" top="0.74803149606299202" bottom="0.74803149606299202" header="0.31496062992126" footer="0.31496062992126"/>
  <pageSetup scale="76" orientation="landscape" r:id="rId1"/>
  <ignoredErrors>
    <ignoredError sqref="V23:Z23 Y26 Y29 V29:W29 W28:Y28 W34:Z34 D39 W38:Y38" emptyCellReference="1"/>
    <ignoredError sqref="W12 Y12"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0"/>
  <sheetViews>
    <sheetView showGridLines="0" view="pageBreakPreview" zoomScaleNormal="100" zoomScaleSheetLayoutView="100" workbookViewId="0">
      <selection activeCell="I47" sqref="I47"/>
    </sheetView>
  </sheetViews>
  <sheetFormatPr defaultColWidth="21.44140625" defaultRowHeight="13.2"/>
  <cols>
    <col min="1" max="1" width="2.33203125" customWidth="1"/>
    <col min="2" max="2" width="90.77734375" style="108" customWidth="1"/>
    <col min="3" max="3" width="11.77734375" style="121" customWidth="1"/>
    <col min="4" max="4" width="11.77734375" style="592" customWidth="1"/>
    <col min="5" max="5" width="2.33203125" style="474" customWidth="1"/>
    <col min="6" max="6" width="9.33203125" customWidth="1"/>
    <col min="7" max="7" width="2.33203125" customWidth="1"/>
  </cols>
  <sheetData>
    <row r="1" spans="1:26" s="201" customFormat="1" ht="12">
      <c r="A1" s="709" t="s">
        <v>0</v>
      </c>
      <c r="B1" s="709"/>
      <c r="C1" s="709"/>
      <c r="D1" s="709"/>
      <c r="E1" s="709"/>
      <c r="F1" s="709"/>
      <c r="M1" s="202"/>
      <c r="N1" s="202"/>
      <c r="O1" s="202"/>
      <c r="P1" s="202"/>
      <c r="Q1" s="202"/>
      <c r="R1" s="202"/>
      <c r="S1" s="202"/>
      <c r="T1" s="202"/>
      <c r="U1" s="202"/>
      <c r="V1" s="202"/>
      <c r="W1" s="202"/>
      <c r="X1" s="202"/>
      <c r="Y1" s="202"/>
      <c r="Z1" s="202"/>
    </row>
    <row r="2" spans="1:26" s="201" customFormat="1" ht="12">
      <c r="A2" s="709" t="s">
        <v>177</v>
      </c>
      <c r="B2" s="709"/>
      <c r="C2" s="709"/>
      <c r="D2" s="709"/>
      <c r="E2" s="709"/>
      <c r="F2" s="709"/>
      <c r="G2" s="709"/>
      <c r="H2" s="709"/>
      <c r="I2" s="709"/>
      <c r="J2" s="709"/>
      <c r="K2" s="709"/>
      <c r="L2" s="709"/>
      <c r="M2" s="709"/>
      <c r="N2" s="709"/>
      <c r="O2" s="202"/>
      <c r="P2" s="202"/>
      <c r="Q2" s="202"/>
      <c r="R2" s="202"/>
      <c r="S2" s="202"/>
      <c r="T2" s="202"/>
      <c r="U2" s="202"/>
      <c r="V2" s="202"/>
      <c r="W2" s="202"/>
      <c r="X2" s="202"/>
      <c r="Y2" s="202"/>
      <c r="Z2" s="202"/>
    </row>
    <row r="3" spans="1:26" s="201" customFormat="1" ht="12">
      <c r="A3" s="710" t="s">
        <v>53</v>
      </c>
      <c r="B3" s="710"/>
      <c r="C3" s="710"/>
      <c r="D3" s="710"/>
      <c r="E3" s="710"/>
      <c r="F3" s="710"/>
      <c r="M3" s="202"/>
      <c r="N3" s="202"/>
      <c r="O3" s="202"/>
      <c r="P3" s="202"/>
      <c r="Q3" s="202"/>
      <c r="R3" s="202"/>
      <c r="S3" s="202"/>
      <c r="T3" s="202"/>
      <c r="U3" s="202"/>
      <c r="V3" s="202"/>
      <c r="W3" s="202"/>
      <c r="X3" s="202"/>
      <c r="Y3" s="202"/>
      <c r="Z3" s="202"/>
    </row>
    <row r="4" spans="1:26" s="201" customFormat="1" ht="12">
      <c r="A4" s="710" t="s">
        <v>127</v>
      </c>
      <c r="B4" s="710"/>
      <c r="C4" s="710"/>
      <c r="D4" s="710"/>
      <c r="E4" s="710"/>
      <c r="F4" s="710"/>
      <c r="M4" s="202"/>
      <c r="N4" s="202"/>
      <c r="O4" s="202"/>
      <c r="P4" s="202"/>
      <c r="Q4" s="202"/>
      <c r="R4" s="202"/>
      <c r="S4" s="202"/>
      <c r="T4" s="202"/>
      <c r="U4" s="202"/>
      <c r="V4" s="202"/>
      <c r="W4" s="202"/>
      <c r="X4" s="202"/>
      <c r="Y4" s="202"/>
      <c r="Z4" s="202"/>
    </row>
    <row r="5" spans="1:26" s="223" customFormat="1" ht="12">
      <c r="A5" s="106"/>
      <c r="B5" s="379"/>
      <c r="C5" s="222"/>
      <c r="D5" s="582"/>
      <c r="E5" s="607"/>
    </row>
    <row r="6" spans="1:26" s="223" customFormat="1" ht="12">
      <c r="A6" s="351"/>
      <c r="B6" s="351"/>
      <c r="C6" s="352" t="s">
        <v>1</v>
      </c>
      <c r="D6" s="583">
        <v>2018</v>
      </c>
      <c r="E6" s="331"/>
      <c r="F6" s="332">
        <v>2017</v>
      </c>
      <c r="G6" s="332"/>
    </row>
    <row r="7" spans="1:26" s="223" customFormat="1" ht="12">
      <c r="A7" s="351"/>
      <c r="B7" s="351"/>
      <c r="C7" s="352"/>
      <c r="D7" s="583"/>
      <c r="E7" s="331"/>
      <c r="F7" s="346" t="s">
        <v>23</v>
      </c>
      <c r="G7" s="332"/>
    </row>
    <row r="8" spans="1:26" s="235" customFormat="1" ht="12">
      <c r="A8" s="565" t="s">
        <v>178</v>
      </c>
      <c r="B8" s="236"/>
      <c r="C8" s="245"/>
      <c r="D8" s="584"/>
      <c r="E8" s="565"/>
      <c r="F8" s="246"/>
      <c r="G8" s="246"/>
    </row>
    <row r="9" spans="1:26" s="235" customFormat="1" ht="12">
      <c r="A9" s="566" t="s">
        <v>41</v>
      </c>
      <c r="B9" s="239"/>
      <c r="C9" s="247"/>
      <c r="D9" s="585">
        <v>318</v>
      </c>
      <c r="E9" s="608" t="s">
        <v>235</v>
      </c>
      <c r="F9" s="580" t="s">
        <v>437</v>
      </c>
      <c r="G9" s="248" t="s">
        <v>235</v>
      </c>
    </row>
    <row r="10" spans="1:26" s="235" customFormat="1" ht="12">
      <c r="A10" s="566" t="s">
        <v>179</v>
      </c>
      <c r="B10" s="239"/>
      <c r="C10" s="247"/>
      <c r="D10" s="585"/>
      <c r="E10" s="609"/>
      <c r="F10" s="250"/>
      <c r="G10" s="249"/>
    </row>
    <row r="11" spans="1:26" s="223" customFormat="1" ht="12">
      <c r="B11" s="193" t="s">
        <v>63</v>
      </c>
      <c r="C11" s="133" t="s">
        <v>19</v>
      </c>
      <c r="D11" s="457">
        <v>272</v>
      </c>
      <c r="E11" s="470"/>
      <c r="F11" s="485">
        <v>314</v>
      </c>
      <c r="G11" s="224"/>
    </row>
    <row r="12" spans="1:26" s="223" customFormat="1" ht="12">
      <c r="B12" s="193" t="s">
        <v>180</v>
      </c>
      <c r="C12" s="133" t="s">
        <v>20</v>
      </c>
      <c r="D12" s="457">
        <v>11</v>
      </c>
      <c r="E12" s="470"/>
      <c r="F12" s="485">
        <v>51</v>
      </c>
      <c r="G12" s="224"/>
    </row>
    <row r="13" spans="1:26" s="223" customFormat="1" ht="12">
      <c r="B13" s="193" t="s">
        <v>92</v>
      </c>
      <c r="C13" s="133">
        <v>13</v>
      </c>
      <c r="D13" s="461" t="s">
        <v>490</v>
      </c>
      <c r="E13" s="470"/>
      <c r="F13" s="485">
        <v>35</v>
      </c>
      <c r="G13" s="224"/>
    </row>
    <row r="14" spans="1:26" s="223" customFormat="1" ht="12">
      <c r="B14" s="193" t="s">
        <v>181</v>
      </c>
      <c r="C14" s="133" t="s">
        <v>21</v>
      </c>
      <c r="D14" s="461" t="s">
        <v>489</v>
      </c>
      <c r="E14" s="470"/>
      <c r="F14" s="483" t="s">
        <v>488</v>
      </c>
      <c r="G14" s="224"/>
    </row>
    <row r="15" spans="1:26" s="223" customFormat="1" ht="12">
      <c r="B15" s="193" t="s">
        <v>182</v>
      </c>
      <c r="C15" s="133" t="s">
        <v>22</v>
      </c>
      <c r="D15" s="457">
        <v>616</v>
      </c>
      <c r="E15" s="470"/>
      <c r="F15" s="174">
        <v>0</v>
      </c>
      <c r="G15" s="224"/>
    </row>
    <row r="16" spans="1:26" s="223" customFormat="1" ht="12">
      <c r="B16" s="193" t="s">
        <v>183</v>
      </c>
      <c r="C16" s="133">
        <v>39</v>
      </c>
      <c r="D16" s="461" t="s">
        <v>434</v>
      </c>
      <c r="E16" s="470"/>
      <c r="F16" s="174">
        <v>-175</v>
      </c>
      <c r="G16" s="224"/>
    </row>
    <row r="17" spans="1:7" s="223" customFormat="1" ht="12">
      <c r="B17" s="193" t="s">
        <v>170</v>
      </c>
      <c r="C17" s="133">
        <v>33</v>
      </c>
      <c r="D17" s="457">
        <v>65</v>
      </c>
      <c r="E17" s="470"/>
      <c r="F17" s="485">
        <v>45</v>
      </c>
      <c r="G17" s="224"/>
    </row>
    <row r="18" spans="1:7" s="223" customFormat="1" ht="12">
      <c r="B18" s="193" t="s">
        <v>184</v>
      </c>
      <c r="C18" s="225">
        <v>9</v>
      </c>
      <c r="D18" s="159">
        <v>0</v>
      </c>
      <c r="E18" s="470"/>
      <c r="F18" s="485">
        <v>23</v>
      </c>
      <c r="G18" s="224"/>
    </row>
    <row r="19" spans="1:7" s="223" customFormat="1" ht="12">
      <c r="B19" s="193" t="s">
        <v>185</v>
      </c>
      <c r="C19" s="225">
        <v>9</v>
      </c>
      <c r="D19" s="461">
        <v>31</v>
      </c>
      <c r="E19" s="470"/>
      <c r="F19" s="174">
        <v>0</v>
      </c>
      <c r="G19" s="224"/>
    </row>
    <row r="20" spans="1:7" s="235" customFormat="1" ht="12">
      <c r="A20" s="566" t="s">
        <v>186</v>
      </c>
      <c r="B20" s="239"/>
      <c r="C20" s="242"/>
      <c r="D20" s="593">
        <v>72</v>
      </c>
      <c r="E20" s="610"/>
      <c r="F20" s="599">
        <v>55</v>
      </c>
      <c r="G20" s="241"/>
    </row>
    <row r="21" spans="1:7" s="235" customFormat="1" ht="12">
      <c r="A21" s="567" t="s">
        <v>187</v>
      </c>
      <c r="B21" s="562"/>
      <c r="C21" s="240">
        <v>34</v>
      </c>
      <c r="D21" s="244">
        <v>-12</v>
      </c>
      <c r="E21" s="610"/>
      <c r="F21" s="599">
        <v>746</v>
      </c>
      <c r="G21" s="241"/>
    </row>
    <row r="22" spans="1:7" s="235" customFormat="1" ht="12">
      <c r="A22" s="568" t="s">
        <v>188</v>
      </c>
      <c r="B22" s="563"/>
      <c r="C22" s="233"/>
      <c r="D22" s="657">
        <v>597</v>
      </c>
      <c r="E22" s="611"/>
      <c r="F22" s="600">
        <v>531</v>
      </c>
      <c r="G22" s="234"/>
    </row>
    <row r="23" spans="1:7" s="235" customFormat="1" ht="12">
      <c r="A23" s="565" t="s">
        <v>189</v>
      </c>
      <c r="B23" s="236"/>
      <c r="C23" s="237"/>
      <c r="D23" s="587"/>
      <c r="E23" s="612"/>
      <c r="F23" s="581"/>
      <c r="G23" s="238"/>
    </row>
    <row r="24" spans="1:7" s="235" customFormat="1" ht="12">
      <c r="A24" s="566" t="s">
        <v>190</v>
      </c>
      <c r="B24" s="239"/>
      <c r="C24" s="242"/>
      <c r="D24" s="593" t="s">
        <v>484</v>
      </c>
      <c r="E24" s="610"/>
      <c r="F24" s="580" t="s">
        <v>486</v>
      </c>
      <c r="G24" s="241"/>
    </row>
    <row r="25" spans="1:7" s="235" customFormat="1" ht="12">
      <c r="A25" s="566" t="s">
        <v>191</v>
      </c>
      <c r="B25" s="239"/>
      <c r="C25" s="240">
        <v>9</v>
      </c>
      <c r="D25" s="585">
        <v>749</v>
      </c>
      <c r="E25" s="610"/>
      <c r="F25" s="599">
        <v>72</v>
      </c>
      <c r="G25" s="241"/>
    </row>
    <row r="26" spans="1:7" s="235" customFormat="1" ht="12">
      <c r="A26" s="566" t="s">
        <v>192</v>
      </c>
      <c r="B26" s="239"/>
      <c r="C26" s="240">
        <v>31</v>
      </c>
      <c r="D26" s="593" t="s">
        <v>491</v>
      </c>
      <c r="E26" s="610"/>
      <c r="F26" s="250">
        <v>0</v>
      </c>
      <c r="G26" s="241"/>
    </row>
    <row r="27" spans="1:7" s="235" customFormat="1" ht="12">
      <c r="A27" s="566" t="s">
        <v>193</v>
      </c>
      <c r="B27" s="239"/>
      <c r="C27" s="240">
        <v>31</v>
      </c>
      <c r="D27" s="244">
        <v>-36</v>
      </c>
      <c r="E27" s="610"/>
      <c r="F27" s="250">
        <v>0</v>
      </c>
      <c r="G27" s="241"/>
    </row>
    <row r="28" spans="1:7" s="235" customFormat="1" ht="12">
      <c r="A28" s="566" t="s">
        <v>194</v>
      </c>
      <c r="B28" s="239"/>
      <c r="C28" s="240">
        <v>31</v>
      </c>
      <c r="D28" s="244">
        <v>-225</v>
      </c>
      <c r="E28" s="610"/>
      <c r="F28" s="250">
        <v>0</v>
      </c>
      <c r="G28" s="241"/>
    </row>
    <row r="29" spans="1:7" s="235" customFormat="1" ht="12">
      <c r="A29" s="566" t="s">
        <v>195</v>
      </c>
      <c r="B29" s="239"/>
      <c r="C29" s="240"/>
      <c r="D29" s="585">
        <v>133</v>
      </c>
      <c r="E29" s="610"/>
      <c r="F29" s="250">
        <v>0</v>
      </c>
      <c r="G29" s="241"/>
    </row>
    <row r="30" spans="1:7" s="235" customFormat="1" ht="12" hidden="1">
      <c r="A30" s="566" t="s">
        <v>10</v>
      </c>
      <c r="B30" s="239"/>
      <c r="C30" s="240"/>
      <c r="D30" s="244">
        <v>0</v>
      </c>
      <c r="E30" s="610"/>
      <c r="F30" s="250">
        <v>0</v>
      </c>
      <c r="G30" s="241"/>
    </row>
    <row r="31" spans="1:7" s="235" customFormat="1" ht="12" hidden="1">
      <c r="A31" s="566" t="s">
        <v>2</v>
      </c>
      <c r="B31" s="239"/>
      <c r="C31" s="240"/>
      <c r="D31" s="244">
        <v>0</v>
      </c>
      <c r="E31" s="610"/>
      <c r="F31" s="250">
        <v>0</v>
      </c>
      <c r="G31" s="241"/>
    </row>
    <row r="32" spans="1:7" s="235" customFormat="1" ht="12" hidden="1">
      <c r="A32" s="566" t="s">
        <v>7</v>
      </c>
      <c r="B32" s="239"/>
      <c r="C32" s="240"/>
      <c r="D32" s="244">
        <v>0</v>
      </c>
      <c r="E32" s="610"/>
      <c r="F32" s="250">
        <v>0</v>
      </c>
      <c r="G32" s="241"/>
    </row>
    <row r="33" spans="1:7" s="235" customFormat="1" ht="12">
      <c r="A33" s="566" t="s">
        <v>196</v>
      </c>
      <c r="B33" s="239"/>
      <c r="C33" s="240"/>
      <c r="D33" s="244">
        <v>-7</v>
      </c>
      <c r="E33" s="610"/>
      <c r="F33" s="250">
        <v>-5</v>
      </c>
      <c r="G33" s="241"/>
    </row>
    <row r="34" spans="1:7" s="235" customFormat="1" ht="12">
      <c r="A34" s="568" t="s">
        <v>197</v>
      </c>
      <c r="B34" s="563"/>
      <c r="C34" s="233"/>
      <c r="D34" s="586">
        <v>-701</v>
      </c>
      <c r="E34" s="611"/>
      <c r="F34" s="601" t="s">
        <v>487</v>
      </c>
      <c r="G34" s="234"/>
    </row>
    <row r="35" spans="1:7" s="235" customFormat="1" ht="12">
      <c r="A35" s="565" t="s">
        <v>198</v>
      </c>
      <c r="B35" s="236"/>
      <c r="C35" s="237"/>
      <c r="D35" s="587"/>
      <c r="E35" s="612"/>
      <c r="F35" s="581"/>
      <c r="G35" s="238"/>
    </row>
    <row r="36" spans="1:7" s="235" customFormat="1" ht="12">
      <c r="A36" s="566" t="s">
        <v>199</v>
      </c>
      <c r="B36" s="239"/>
      <c r="C36" s="240">
        <v>30</v>
      </c>
      <c r="D36" s="244">
        <v>0</v>
      </c>
      <c r="E36" s="610"/>
      <c r="F36" s="599">
        <v>988</v>
      </c>
      <c r="G36" s="241"/>
    </row>
    <row r="37" spans="1:7" s="235" customFormat="1" ht="12">
      <c r="A37" s="566" t="s">
        <v>200</v>
      </c>
      <c r="B37" s="239"/>
      <c r="C37" s="240">
        <v>30</v>
      </c>
      <c r="D37" s="244">
        <v>-15</v>
      </c>
      <c r="E37" s="610"/>
      <c r="F37" s="250">
        <v>-651</v>
      </c>
      <c r="G37" s="241"/>
    </row>
    <row r="38" spans="1:7" s="235" customFormat="1" ht="12" hidden="1">
      <c r="A38" s="566" t="s">
        <v>14</v>
      </c>
      <c r="B38" s="239"/>
      <c r="C38" s="240">
        <v>25</v>
      </c>
      <c r="D38" s="244">
        <v>0</v>
      </c>
      <c r="E38" s="610"/>
      <c r="F38" s="250">
        <v>0</v>
      </c>
      <c r="G38" s="241"/>
    </row>
    <row r="39" spans="1:7" s="235" customFormat="1" ht="12">
      <c r="A39" s="566" t="s">
        <v>201</v>
      </c>
      <c r="B39" s="239"/>
      <c r="C39" s="240"/>
      <c r="D39" s="244">
        <v>-97</v>
      </c>
      <c r="E39" s="610"/>
      <c r="F39" s="250">
        <v>0</v>
      </c>
      <c r="G39" s="241"/>
    </row>
    <row r="40" spans="1:7" s="235" customFormat="1" ht="12">
      <c r="A40" s="566" t="s">
        <v>202</v>
      </c>
      <c r="B40" s="239"/>
      <c r="C40" s="242"/>
      <c r="D40" s="244">
        <v>-20</v>
      </c>
      <c r="E40" s="610"/>
      <c r="F40" s="250">
        <v>-18</v>
      </c>
      <c r="G40" s="241"/>
    </row>
    <row r="41" spans="1:7" s="235" customFormat="1" ht="12">
      <c r="A41" s="566" t="s">
        <v>203</v>
      </c>
      <c r="B41" s="239"/>
      <c r="C41" s="240">
        <v>32</v>
      </c>
      <c r="D41" s="585">
        <v>506</v>
      </c>
      <c r="E41" s="610"/>
      <c r="F41" s="250">
        <v>0</v>
      </c>
      <c r="G41" s="241"/>
    </row>
    <row r="42" spans="1:7" s="235" customFormat="1" ht="12">
      <c r="A42" s="566" t="s">
        <v>168</v>
      </c>
      <c r="B42" s="239"/>
      <c r="C42" s="242"/>
      <c r="D42" s="244">
        <v>-93</v>
      </c>
      <c r="E42" s="610"/>
      <c r="F42" s="250">
        <v>-89</v>
      </c>
      <c r="G42" s="241"/>
    </row>
    <row r="43" spans="1:7" s="235" customFormat="1" ht="12">
      <c r="A43" s="567" t="s">
        <v>196</v>
      </c>
      <c r="B43" s="562"/>
      <c r="C43" s="242"/>
      <c r="D43" s="244">
        <v>-60</v>
      </c>
      <c r="E43" s="610"/>
      <c r="F43" s="599">
        <v>200</v>
      </c>
      <c r="G43" s="241"/>
    </row>
    <row r="44" spans="1:7" s="235" customFormat="1" ht="12">
      <c r="A44" s="568" t="s">
        <v>204</v>
      </c>
      <c r="B44" s="563"/>
      <c r="C44" s="233"/>
      <c r="D44" s="594">
        <f>SUM(D36:D43)</f>
        <v>221</v>
      </c>
      <c r="E44" s="611"/>
      <c r="F44" s="600">
        <f>SUM(F36:F43)</f>
        <v>430</v>
      </c>
      <c r="G44" s="234"/>
    </row>
    <row r="45" spans="1:7" s="223" customFormat="1" ht="12" customHeight="1">
      <c r="A45" s="569" t="s">
        <v>205</v>
      </c>
      <c r="B45" s="564"/>
      <c r="C45" s="226"/>
      <c r="D45" s="595">
        <v>13</v>
      </c>
      <c r="E45" s="613"/>
      <c r="F45" s="602">
        <v>34</v>
      </c>
      <c r="G45" s="227"/>
    </row>
    <row r="46" spans="1:7" s="235" customFormat="1" ht="12">
      <c r="A46" s="565" t="s">
        <v>479</v>
      </c>
      <c r="B46" s="236"/>
      <c r="C46" s="237"/>
      <c r="D46" s="596">
        <f>D45+D44+D34+D22</f>
        <v>130</v>
      </c>
      <c r="E46" s="614"/>
      <c r="F46" s="581">
        <v>-327</v>
      </c>
      <c r="G46" s="255"/>
    </row>
    <row r="47" spans="1:7" s="235" customFormat="1" ht="13.8">
      <c r="A47" s="570" t="s">
        <v>206</v>
      </c>
      <c r="B47" s="256"/>
      <c r="C47" s="257"/>
      <c r="D47" s="597" t="s">
        <v>485</v>
      </c>
      <c r="E47" s="615"/>
      <c r="F47" s="603" t="s">
        <v>348</v>
      </c>
      <c r="G47" s="258"/>
    </row>
    <row r="48" spans="1:7" s="235" customFormat="1" ht="14.4" thickBot="1">
      <c r="A48" s="571" t="s">
        <v>207</v>
      </c>
      <c r="B48" s="353"/>
      <c r="C48" s="240">
        <v>16</v>
      </c>
      <c r="D48" s="598" t="s">
        <v>311</v>
      </c>
      <c r="E48" s="616" t="s">
        <v>235</v>
      </c>
      <c r="F48" s="604" t="s">
        <v>485</v>
      </c>
      <c r="G48" s="259" t="s">
        <v>235</v>
      </c>
    </row>
    <row r="49" spans="1:7" s="235" customFormat="1" ht="13.8">
      <c r="A49" s="572" t="s">
        <v>208</v>
      </c>
      <c r="B49" s="251"/>
      <c r="C49" s="252"/>
      <c r="D49" s="588"/>
      <c r="E49" s="617"/>
      <c r="F49" s="254"/>
      <c r="G49" s="253"/>
    </row>
    <row r="50" spans="1:7" s="223" customFormat="1" ht="12">
      <c r="B50" s="193" t="s">
        <v>209</v>
      </c>
      <c r="C50" s="160"/>
      <c r="D50" s="589"/>
      <c r="E50" s="618"/>
      <c r="F50" s="175"/>
      <c r="G50" s="228"/>
    </row>
    <row r="51" spans="1:7" s="223" customFormat="1" ht="12">
      <c r="B51" s="578" t="s">
        <v>210</v>
      </c>
      <c r="C51" s="160"/>
      <c r="D51" s="457">
        <v>674</v>
      </c>
      <c r="E51" s="468" t="s">
        <v>235</v>
      </c>
      <c r="F51" s="453">
        <v>594</v>
      </c>
      <c r="G51" s="110" t="s">
        <v>235</v>
      </c>
    </row>
    <row r="52" spans="1:7" s="223" customFormat="1" ht="12">
      <c r="B52" s="578" t="s">
        <v>40</v>
      </c>
      <c r="C52" s="160"/>
      <c r="D52" s="457">
        <v>147</v>
      </c>
      <c r="E52" s="468" t="s">
        <v>235</v>
      </c>
      <c r="F52" s="453">
        <v>94</v>
      </c>
      <c r="G52" s="110" t="s">
        <v>235</v>
      </c>
    </row>
    <row r="53" spans="1:7" s="223" customFormat="1" ht="12">
      <c r="B53" s="193" t="s">
        <v>211</v>
      </c>
      <c r="C53" s="160"/>
      <c r="D53" s="457"/>
      <c r="E53" s="607"/>
      <c r="F53" s="606"/>
    </row>
    <row r="54" spans="1:7" s="223" customFormat="1" ht="12">
      <c r="B54" s="578" t="s">
        <v>210</v>
      </c>
      <c r="C54" s="160"/>
      <c r="D54" s="457">
        <v>32</v>
      </c>
      <c r="E54" s="468" t="s">
        <v>235</v>
      </c>
      <c r="F54" s="453">
        <v>61</v>
      </c>
      <c r="G54" s="110" t="s">
        <v>235</v>
      </c>
    </row>
    <row r="55" spans="1:7" s="223" customFormat="1" ht="12" customHeight="1" thickBot="1">
      <c r="B55" s="579" t="s">
        <v>40</v>
      </c>
      <c r="C55" s="229"/>
      <c r="D55" s="605">
        <v>5</v>
      </c>
      <c r="E55" s="619" t="s">
        <v>235</v>
      </c>
      <c r="F55" s="456">
        <v>8</v>
      </c>
      <c r="G55" s="230" t="s">
        <v>235</v>
      </c>
    </row>
    <row r="56" spans="1:7" ht="12" customHeight="1">
      <c r="A56" s="575" t="s">
        <v>483</v>
      </c>
      <c r="B56" s="573" t="s">
        <v>124</v>
      </c>
      <c r="C56" s="573"/>
      <c r="D56" s="590"/>
      <c r="E56" s="620"/>
      <c r="F56" s="573"/>
      <c r="G56" s="573"/>
    </row>
    <row r="57" spans="1:7" ht="24" customHeight="1">
      <c r="A57" s="574" t="s">
        <v>482</v>
      </c>
      <c r="B57" s="712" t="s">
        <v>502</v>
      </c>
      <c r="C57" s="712"/>
      <c r="D57" s="712"/>
      <c r="E57" s="712"/>
      <c r="F57" s="712"/>
      <c r="G57" s="574"/>
    </row>
    <row r="58" spans="1:7" s="108" customFormat="1" ht="36" customHeight="1">
      <c r="A58" s="576" t="s">
        <v>480</v>
      </c>
      <c r="B58" s="712" t="s">
        <v>503</v>
      </c>
      <c r="C58" s="712"/>
      <c r="D58" s="712"/>
      <c r="E58" s="712"/>
      <c r="F58" s="712"/>
      <c r="G58" s="712"/>
    </row>
    <row r="59" spans="1:7" ht="48" customHeight="1">
      <c r="A59" s="574" t="s">
        <v>481</v>
      </c>
      <c r="B59" s="712" t="s">
        <v>504</v>
      </c>
      <c r="C59" s="712"/>
      <c r="D59" s="712"/>
      <c r="E59" s="712"/>
      <c r="F59" s="712"/>
      <c r="G59" s="712"/>
    </row>
    <row r="60" spans="1:7" ht="12.75" customHeight="1">
      <c r="B60" s="577" t="s">
        <v>125</v>
      </c>
      <c r="C60" s="577"/>
      <c r="D60" s="591"/>
      <c r="E60" s="621"/>
      <c r="F60" s="577"/>
      <c r="G60" s="577"/>
    </row>
  </sheetData>
  <mergeCells count="7">
    <mergeCell ref="B59:G59"/>
    <mergeCell ref="A1:F1"/>
    <mergeCell ref="A2:N2"/>
    <mergeCell ref="A3:F3"/>
    <mergeCell ref="A4:F4"/>
    <mergeCell ref="B58:G58"/>
    <mergeCell ref="B57:F57"/>
  </mergeCells>
  <pageMargins left="0.70866141732283505" right="0.70866141732283505" top="0.74803149606299202" bottom="0.74803149599999996" header="0.31496062992126" footer="0.31496062992126"/>
  <pageSetup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Données trimestrielles</vt:lpstr>
      <vt:lpstr>Retrospective P&amp;L</vt:lpstr>
      <vt:lpstr>Retrospective BS</vt:lpstr>
      <vt:lpstr>Résultats conso</vt:lpstr>
      <vt:lpstr>Résultat global conso</vt:lpstr>
      <vt:lpstr>Bilans conso</vt:lpstr>
      <vt:lpstr>Capitaux YTD</vt:lpstr>
      <vt:lpstr>Flux de trésorerie conso</vt:lpstr>
      <vt:lpstr>'Bilans conso'!Print_Area</vt:lpstr>
      <vt:lpstr>'Capitaux YTD'!Print_Area</vt:lpstr>
      <vt:lpstr>'Données trimestrielles'!Print_Area</vt:lpstr>
      <vt:lpstr>'Flux de trésorerie conso'!Print_Area</vt:lpstr>
      <vt:lpstr>'Résultat global conso'!Print_Area</vt:lpstr>
      <vt:lpstr>'Résultats conso'!Print_Area</vt:lpstr>
      <vt:lpstr>'Retrospective BS'!Print_Area</vt:lpstr>
      <vt:lpstr>'Retrospective P&amp;L'!Print_Area</vt:lpstr>
    </vt:vector>
  </TitlesOfParts>
  <Company>Workiva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BBD 9.30.2014 WB</dc:title>
  <dc:creator>Workiva - Sophie Cauchon</dc:creator>
  <cp:lastModifiedBy>Carol Hua Cheng</cp:lastModifiedBy>
  <cp:lastPrinted>2019-02-13T17:15:54Z</cp:lastPrinted>
  <dcterms:created xsi:type="dcterms:W3CDTF">2016-08-22T18:02:51Z</dcterms:created>
  <dcterms:modified xsi:type="dcterms:W3CDTF">2019-02-13T20:05:42Z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